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17400" windowHeight="3975"/>
  </bookViews>
  <sheets>
    <sheet name="Energía Primaria" sheetId="1" r:id="rId1"/>
    <sheet name="Variacion_Energ_Prim_Dic15" sheetId="4" r:id="rId2"/>
    <sheet name="Energía Final" sheetId="2" r:id="rId3"/>
    <sheet name="Variacion_Energía Final_Dic15" sheetId="5" r:id="rId4"/>
    <sheet name="Intensidad" sheetId="3" r:id="rId5"/>
  </sheets>
  <definedNames>
    <definedName name="_xlnm.Print_Area" localSheetId="0">'Energía Primaria'!$B$6:$O$33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</workbook>
</file>

<file path=xl/calcChain.xml><?xml version="1.0" encoding="utf-8"?>
<calcChain xmlns="http://schemas.openxmlformats.org/spreadsheetml/2006/main">
  <c r="G47" i="1" l="1"/>
  <c r="G46" i="1" l="1"/>
  <c r="G32" i="2" l="1"/>
  <c r="G42" i="1"/>
  <c r="G34" i="2" l="1"/>
  <c r="G35" i="2"/>
  <c r="G39" i="2"/>
  <c r="G38" i="2"/>
  <c r="G37" i="2"/>
  <c r="G36" i="2"/>
  <c r="G29" i="2"/>
  <c r="G30" i="2"/>
  <c r="G31" i="2"/>
  <c r="G33" i="2"/>
  <c r="G49" i="1" l="1"/>
  <c r="G50" i="1"/>
  <c r="G41" i="1"/>
  <c r="G40" i="1"/>
  <c r="G44" i="1"/>
  <c r="G43" i="1"/>
  <c r="G45" i="1"/>
  <c r="G52" i="1"/>
  <c r="G48" i="1"/>
  <c r="G51" i="1"/>
</calcChain>
</file>

<file path=xl/sharedStrings.xml><?xml version="1.0" encoding="utf-8"?>
<sst xmlns="http://schemas.openxmlformats.org/spreadsheetml/2006/main" count="186" uniqueCount="79">
  <si>
    <t>TOTAL</t>
  </si>
  <si>
    <t>ESTRUCTURA</t>
  </si>
  <si>
    <t>Carbón</t>
  </si>
  <si>
    <t>Petróleo</t>
  </si>
  <si>
    <t>Gas Natural</t>
  </si>
  <si>
    <t>Nuclear</t>
  </si>
  <si>
    <t>Energías Renovables</t>
  </si>
  <si>
    <t>Biomasa Térmica</t>
  </si>
  <si>
    <t>Biogás Térmico</t>
  </si>
  <si>
    <t>Biocarburantes</t>
  </si>
  <si>
    <t>Geotérmica</t>
  </si>
  <si>
    <t>Solar Térmica</t>
  </si>
  <si>
    <t>Saldo Eléctrico</t>
  </si>
  <si>
    <t>Hidráulica</t>
  </si>
  <si>
    <t>Eólica</t>
  </si>
  <si>
    <t>Biomasa, biogás y RSU</t>
  </si>
  <si>
    <t>Solar</t>
  </si>
  <si>
    <t>Biomasa</t>
  </si>
  <si>
    <t>Biogás</t>
  </si>
  <si>
    <t>RSU</t>
  </si>
  <si>
    <t>Fotovoltaica</t>
  </si>
  <si>
    <t>Térmica</t>
  </si>
  <si>
    <t>Departamento de Planificación y Estudios</t>
  </si>
  <si>
    <t>Unidad de medida: ktep</t>
  </si>
  <si>
    <t>Termoeléctrica</t>
  </si>
  <si>
    <t>EST.</t>
  </si>
  <si>
    <t>Electricidad</t>
  </si>
  <si>
    <t>Electricidad no renovable</t>
  </si>
  <si>
    <t>Electricidad renovable</t>
  </si>
  <si>
    <t>Biomasa y biogás</t>
  </si>
  <si>
    <t>Intensidad Energética Primaria</t>
  </si>
  <si>
    <t>Intesidad Energética Final</t>
  </si>
  <si>
    <t>Variación Interanual</t>
  </si>
  <si>
    <t>SECRETARÍA GENERAL</t>
  </si>
  <si>
    <t>Unidad de medida: tep/1.000 € - base 2000)</t>
  </si>
  <si>
    <t>Residuos no Renovables</t>
  </si>
  <si>
    <t>Productos Petrolíferos</t>
  </si>
  <si>
    <t>Biomasa Eléctrica y Cogeneración</t>
  </si>
  <si>
    <t>Biogás Eléctrico y Cogeneración</t>
  </si>
  <si>
    <t>Renovables Térmicas</t>
  </si>
  <si>
    <t>MENSUAL</t>
  </si>
  <si>
    <t>ACUMULADO ANUAL</t>
  </si>
  <si>
    <t>Est.</t>
  </si>
  <si>
    <t xml:space="preserve">CONSUMO E. PRIMARIA </t>
  </si>
  <si>
    <t>CONSUMO TOTAL</t>
  </si>
  <si>
    <t>ÚLTIMOS DOCE MESES</t>
  </si>
  <si>
    <t>Electricidad Renovable</t>
  </si>
  <si>
    <t>Consumos de bombeo</t>
  </si>
  <si>
    <r>
      <t xml:space="preserve">Intensidad Energética Primaria
</t>
    </r>
    <r>
      <rPr>
        <b/>
        <i/>
        <sz val="10"/>
        <rFont val="Arial"/>
        <family val="2"/>
      </rPr>
      <t>Acumulada</t>
    </r>
  </si>
  <si>
    <r>
      <t xml:space="preserve">Intensidad Energética Final
</t>
    </r>
    <r>
      <rPr>
        <b/>
        <i/>
        <sz val="10"/>
        <rFont val="Arial"/>
        <family val="2"/>
      </rPr>
      <t>Acumulada</t>
    </r>
  </si>
  <si>
    <r>
      <t xml:space="preserve">Intensidad Energética Primaria
</t>
    </r>
    <r>
      <rPr>
        <b/>
        <i/>
        <sz val="10"/>
        <rFont val="Arial"/>
        <family val="2"/>
      </rPr>
      <t>Últimos doce meses</t>
    </r>
  </si>
  <si>
    <r>
      <t xml:space="preserve">Intensidad Energética Final
</t>
    </r>
    <r>
      <rPr>
        <b/>
        <i/>
        <sz val="10"/>
        <rFont val="Arial"/>
        <family val="2"/>
      </rPr>
      <t>Últimos doce meses</t>
    </r>
  </si>
  <si>
    <t>UÍTIMOS DOCE MESES</t>
  </si>
  <si>
    <t>EVOLUCIÓN MENSUAL DE CONSUMOS DE ENERGÍA PRIMARIA EN ESPAÑA. AÑO 2015</t>
  </si>
  <si>
    <t>CONSUMO E. PRIMARIA 2015</t>
  </si>
  <si>
    <t>CONSUMO E. FINAL 2015</t>
  </si>
  <si>
    <r>
      <rPr>
        <b/>
        <sz val="11"/>
        <rFont val="Arial"/>
        <family val="2"/>
      </rPr>
      <t xml:space="preserve">Δ </t>
    </r>
    <r>
      <rPr>
        <b/>
        <sz val="9"/>
        <rFont val="Arial"/>
        <family val="2"/>
      </rPr>
      <t xml:space="preserve">2015/14 </t>
    </r>
    <r>
      <rPr>
        <b/>
        <vertAlign val="superscript"/>
        <sz val="9"/>
        <rFont val="Arial"/>
        <family val="2"/>
      </rPr>
      <t>(1)</t>
    </r>
  </si>
  <si>
    <t>Edición 12/15. Julio 2016</t>
  </si>
  <si>
    <r>
      <rPr>
        <b/>
        <sz val="11"/>
        <rFont val="Arial"/>
        <family val="2"/>
      </rPr>
      <t>Boletín Mensual.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Avance provisional con fecha 15 de julio de 2016</t>
    </r>
  </si>
  <si>
    <t>Enero 2015-
Dociembre 2015</t>
  </si>
  <si>
    <t>Ene-2015/Dic-2015</t>
  </si>
  <si>
    <t>Ene-2014/Dic-2014</t>
  </si>
  <si>
    <r>
      <t xml:space="preserve">Δ </t>
    </r>
    <r>
      <rPr>
        <b/>
        <vertAlign val="superscript"/>
        <sz val="11"/>
        <rFont val="Arial"/>
        <family val="2"/>
      </rPr>
      <t>(1)</t>
    </r>
  </si>
  <si>
    <r>
      <t xml:space="preserve">EVOLUCIÓN MENSUAL DE CONSUMOS DE ENERGÍA FINAL </t>
    </r>
    <r>
      <rPr>
        <b/>
        <vertAlign val="superscript"/>
        <sz val="12"/>
        <color theme="0"/>
        <rFont val="Arial"/>
        <family val="2"/>
      </rPr>
      <t>(1)</t>
    </r>
    <r>
      <rPr>
        <b/>
        <sz val="12"/>
        <color theme="0"/>
        <rFont val="Arial"/>
        <family val="2"/>
      </rPr>
      <t xml:space="preserve"> EN ESPAÑA. AÑO 2015</t>
    </r>
  </si>
  <si>
    <r>
      <t xml:space="preserve">Δ 2015/14 </t>
    </r>
    <r>
      <rPr>
        <b/>
        <vertAlign val="superscript"/>
        <sz val="9"/>
        <rFont val="Arial"/>
        <family val="2"/>
      </rPr>
      <t>(2)</t>
    </r>
  </si>
  <si>
    <r>
      <rPr>
        <i/>
        <vertAlign val="superscript"/>
        <sz val="10"/>
        <color theme="1" tint="0.34998626667073579"/>
        <rFont val="Arial"/>
        <family val="2"/>
      </rPr>
      <t>(1)</t>
    </r>
    <r>
      <rPr>
        <i/>
        <sz val="10"/>
        <color theme="1" tint="0.34998626667073579"/>
        <rFont val="Arial"/>
        <family val="2"/>
      </rPr>
      <t xml:space="preserve"> Variación respecto al mismo periodo acumulado del año anterior.</t>
    </r>
  </si>
  <si>
    <r>
      <rPr>
        <i/>
        <vertAlign val="superscript"/>
        <sz val="10"/>
        <color theme="1" tint="0.34998626667073579"/>
        <rFont val="Arial"/>
        <family val="2"/>
      </rPr>
      <t>(2)</t>
    </r>
    <r>
      <rPr>
        <i/>
        <sz val="10"/>
        <color theme="1" tint="0.34998626667073579"/>
        <rFont val="Arial"/>
        <family val="2"/>
      </rPr>
      <t xml:space="preserve"> Variación respecto al mismo periodo acumulado del año anterior.</t>
    </r>
  </si>
  <si>
    <r>
      <rPr>
        <i/>
        <vertAlign val="superscript"/>
        <sz val="10"/>
        <color theme="1" tint="0.34998626667073579"/>
        <rFont val="Arial"/>
        <family val="2"/>
      </rPr>
      <t>(1)</t>
    </r>
    <r>
      <rPr>
        <i/>
        <sz val="10"/>
        <color theme="1" tint="0.34998626667073579"/>
        <rFont val="Arial"/>
        <family val="2"/>
      </rPr>
      <t xml:space="preserve"> Incluidos usos no energéticos.</t>
    </r>
  </si>
  <si>
    <r>
      <rPr>
        <i/>
        <vertAlign val="superscript"/>
        <sz val="10"/>
        <color theme="1" tint="0.34998626667073579"/>
        <rFont val="Arial"/>
        <family val="2"/>
      </rPr>
      <t>(1)</t>
    </r>
    <r>
      <rPr>
        <i/>
        <sz val="10"/>
        <color theme="1" tint="0.34998626667073579"/>
        <rFont val="Arial"/>
        <family val="2"/>
      </rPr>
      <t xml:space="preserve"> Variación respecto al mismo periodo del año anterior.</t>
    </r>
  </si>
  <si>
    <r>
      <t>EVOLUCIÓN MENSUAL DE CONSUMOS DE ENERGÍA FINAL</t>
    </r>
    <r>
      <rPr>
        <b/>
        <vertAlign val="superscript"/>
        <sz val="12"/>
        <color theme="0"/>
        <rFont val="Arial"/>
        <family val="2"/>
      </rPr>
      <t xml:space="preserve"> (1) </t>
    </r>
    <r>
      <rPr>
        <b/>
        <sz val="12"/>
        <color theme="0"/>
        <rFont val="Arial"/>
        <family val="2"/>
      </rPr>
      <t>EN ESPAÑA. AÑO 2015</t>
    </r>
  </si>
  <si>
    <r>
      <rPr>
        <b/>
        <sz val="11"/>
        <rFont val="Arial"/>
        <family val="2"/>
      </rPr>
      <t xml:space="preserve">Boletín Mensual. </t>
    </r>
    <r>
      <rPr>
        <i/>
        <sz val="10"/>
        <rFont val="Arial"/>
        <family val="2"/>
      </rPr>
      <t>Avance provisional con fecha 15 de julio de 2016</t>
    </r>
  </si>
  <si>
    <r>
      <t xml:space="preserve">EVOLUCIÓN MENSUAL DE LA INTENSIDAD ENERGÉTICA </t>
    </r>
    <r>
      <rPr>
        <b/>
        <vertAlign val="superscript"/>
        <sz val="12"/>
        <color theme="0"/>
        <rFont val="Arial"/>
        <family val="2"/>
      </rPr>
      <t>(1)</t>
    </r>
    <r>
      <rPr>
        <b/>
        <sz val="12"/>
        <color theme="0"/>
        <rFont val="Arial"/>
        <family val="2"/>
      </rPr>
      <t>. AÑO 2015</t>
    </r>
  </si>
  <si>
    <r>
      <rPr>
        <i/>
        <vertAlign val="superscript"/>
        <sz val="10"/>
        <color theme="1" tint="0.34998626667073579"/>
        <rFont val="Arial"/>
        <family val="2"/>
      </rPr>
      <t xml:space="preserve">(1) </t>
    </r>
    <r>
      <rPr>
        <i/>
        <sz val="10"/>
        <color theme="1" tint="0.34998626667073579"/>
        <rFont val="Arial"/>
        <family val="2"/>
      </rPr>
      <t>En el cálculo de la intensidad de energía final se consideran los usos no energéticos.</t>
    </r>
  </si>
  <si>
    <r>
      <t xml:space="preserve">Δ </t>
    </r>
    <r>
      <rPr>
        <b/>
        <vertAlign val="superscript"/>
        <sz val="11"/>
        <rFont val="Arial"/>
        <family val="2"/>
      </rPr>
      <t>(2)</t>
    </r>
  </si>
  <si>
    <r>
      <t xml:space="preserve">% Biocarburantes </t>
    </r>
    <r>
      <rPr>
        <b/>
        <vertAlign val="superscript"/>
        <sz val="10"/>
        <rFont val="Arial"/>
        <family val="2"/>
      </rPr>
      <t>(3)</t>
    </r>
  </si>
  <si>
    <r>
      <rPr>
        <i/>
        <vertAlign val="superscript"/>
        <sz val="10"/>
        <color theme="1" tint="0.34998626667073579"/>
        <rFont val="Arial"/>
        <family val="2"/>
      </rPr>
      <t>(2)</t>
    </r>
    <r>
      <rPr>
        <i/>
        <sz val="10"/>
        <color theme="1" tint="0.34998626667073579"/>
        <rFont val="Arial"/>
        <family val="2"/>
      </rPr>
      <t xml:space="preserve"> Variación respecto al mismo periodo del año anterior.</t>
    </r>
  </si>
  <si>
    <r>
      <rPr>
        <i/>
        <vertAlign val="superscript"/>
        <sz val="9"/>
        <color theme="1" tint="0.499984740745262"/>
        <rFont val="Arial"/>
        <family val="2"/>
      </rPr>
      <t xml:space="preserve">(3) </t>
    </r>
    <r>
      <rPr>
        <i/>
        <sz val="9"/>
        <color theme="1" tint="0.499984740745262"/>
        <rFont val="Arial"/>
        <family val="2"/>
      </rPr>
      <t>% Biocarburantes (Biodiesel + Bioetanol) calculado sobre el total de combustibles de automoción (Gasóleo A + Gasolina)</t>
    </r>
  </si>
  <si>
    <t>Fuentes: MINETUR, CORES, ENAGAS, REE, CNMC, y elaboración propia.</t>
  </si>
  <si>
    <t>Fuentes: MINETUR, Ministerio de Economía y Competitividad, INE, CORES, ENAGAS, REE, CNMC, y elaboración propia.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</si>
</sst>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[$-C0A]mmm\-yy;@"/>
    <numFmt numFmtId="166" formatCode="#,##0.000"/>
    <numFmt numFmtId="167" formatCode="#,##0\ _€"/>
    <numFmt numFmtId="168" formatCode="#,##0.0"/>
  </numFmts>
  <fonts count="32">
    <font>
      <sz val="10"/>
      <name val="Arial"/>
      <family val="2"/>
    </font>
    <font>
      <sz val="10"/>
      <name val="Arial"/>
      <family val="2"/>
    </font>
    <font>
      <sz val="9"/>
      <name val="Futura"/>
      <family val="2"/>
    </font>
    <font>
      <sz val="10"/>
      <name val="Gill Sans"/>
    </font>
    <font>
      <b/>
      <sz val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4"/>
      <name val="Arial"/>
      <family val="2"/>
    </font>
    <font>
      <i/>
      <sz val="9"/>
      <color rgb="FF0D0D0D"/>
      <name val="Arial"/>
      <family val="2"/>
    </font>
    <font>
      <sz val="10"/>
      <color theme="0" tint="-0.499984740745262"/>
      <name val="Arial"/>
      <family val="2"/>
    </font>
    <font>
      <sz val="10"/>
      <color theme="0"/>
      <name val="Arial"/>
      <family val="2"/>
    </font>
    <font>
      <sz val="11"/>
      <color rgb="FFFF0000"/>
      <name val="Arial"/>
      <family val="2"/>
    </font>
    <font>
      <i/>
      <sz val="9"/>
      <color theme="1" tint="0.499984740745262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sz val="10"/>
      <color theme="9" tint="-0.249977111117893"/>
      <name val="Arial"/>
      <family val="2"/>
    </font>
    <font>
      <b/>
      <vertAlign val="superscript"/>
      <sz val="9"/>
      <name val="Arial"/>
      <family val="2"/>
    </font>
    <font>
      <i/>
      <sz val="10"/>
      <color theme="1" tint="0.34998626667073579"/>
      <name val="Arial"/>
      <family val="2"/>
    </font>
    <font>
      <b/>
      <sz val="10"/>
      <name val="DIN Next LT Pro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color theme="0"/>
      <name val="Arial"/>
      <family val="2"/>
    </font>
    <font>
      <i/>
      <vertAlign val="superscript"/>
      <sz val="10"/>
      <color theme="1" tint="0.34998626667073579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9"/>
      <color theme="1" tint="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D851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CA928"/>
        <bgColor indexed="64"/>
      </patternFill>
    </fill>
    <fill>
      <patternFill patternType="solid">
        <fgColor rgb="FFF7C27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EFD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EEB7"/>
        <bgColor indexed="64"/>
      </patternFill>
    </fill>
    <fill>
      <patternFill patternType="solid">
        <fgColor rgb="FFD6EDF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D9D9D9"/>
      </left>
      <right/>
      <top style="medium">
        <color rgb="FFFFFFFF"/>
      </top>
      <bottom style="medium">
        <color rgb="FFFFFFFF"/>
      </bottom>
      <diagonal/>
    </border>
    <border>
      <left style="medium">
        <color rgb="FFD9D9D9"/>
      </left>
      <right/>
      <top style="medium">
        <color rgb="FFFFFFFF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4659260841701"/>
      </right>
      <top style="thin">
        <color theme="0" tint="-0.499984740745262"/>
      </top>
      <bottom style="medium">
        <color rgb="FFFFFFFF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medium">
        <color rgb="FFFFFFFF"/>
      </bottom>
      <diagonal/>
    </border>
    <border>
      <left/>
      <right/>
      <top style="thin">
        <color theme="0" tint="-0.499984740745262"/>
      </top>
      <bottom style="medium">
        <color rgb="FFFFFFFF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D9D9D9"/>
      </right>
      <top style="medium">
        <color rgb="FFFFFFFF"/>
      </top>
      <bottom style="medium">
        <color rgb="FFFFFFFF"/>
      </bottom>
      <diagonal/>
    </border>
    <border>
      <left/>
      <right style="medium">
        <color rgb="FFD9D9D9"/>
      </right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D9D9D9"/>
      </right>
      <top style="medium">
        <color rgb="FFFFFFFF"/>
      </top>
      <bottom/>
      <diagonal/>
    </border>
    <border>
      <left style="medium">
        <color rgb="FFD9D9D9"/>
      </left>
      <right/>
      <top/>
      <bottom style="medium">
        <color rgb="FFFFFFFF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Font="1" applyFill="1" applyBorder="1"/>
    <xf numFmtId="0" fontId="4" fillId="0" borderId="0" xfId="0" applyFont="1" applyFill="1" applyBorder="1"/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4" borderId="0" xfId="0" applyFont="1" applyFill="1" applyBorder="1"/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 horizontal="center"/>
    </xf>
    <xf numFmtId="0" fontId="0" fillId="4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7" fillId="5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6" borderId="0" xfId="0" applyFont="1" applyFill="1" applyBorder="1"/>
    <xf numFmtId="3" fontId="4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7" borderId="0" xfId="0" applyFont="1" applyFill="1" applyBorder="1"/>
    <xf numFmtId="0" fontId="0" fillId="7" borderId="0" xfId="0" applyFont="1" applyFill="1" applyBorder="1" applyAlignment="1" applyProtection="1"/>
    <xf numFmtId="10" fontId="7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0" fontId="0" fillId="6" borderId="0" xfId="0" applyFont="1" applyFill="1" applyBorder="1" applyAlignment="1" applyProtection="1"/>
    <xf numFmtId="10" fontId="4" fillId="0" borderId="0" xfId="5" applyNumberFormat="1" applyFont="1" applyFill="1" applyBorder="1" applyAlignment="1">
      <alignment horizontal="center"/>
    </xf>
    <xf numFmtId="0" fontId="4" fillId="8" borderId="1" xfId="0" applyFont="1" applyFill="1" applyBorder="1" applyAlignment="1" applyProtection="1"/>
    <xf numFmtId="164" fontId="4" fillId="0" borderId="0" xfId="5" applyNumberFormat="1" applyFont="1" applyFill="1" applyBorder="1" applyAlignment="1">
      <alignment horizontal="center"/>
    </xf>
    <xf numFmtId="10" fontId="0" fillId="0" borderId="0" xfId="5" applyNumberFormat="1" applyFont="1" applyFill="1" applyBorder="1"/>
    <xf numFmtId="165" fontId="4" fillId="5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/>
    <xf numFmtId="164" fontId="0" fillId="0" borderId="0" xfId="5" applyNumberFormat="1" applyFont="1" applyFill="1" applyBorder="1" applyAlignment="1">
      <alignment horizontal="center"/>
    </xf>
    <xf numFmtId="3" fontId="0" fillId="6" borderId="0" xfId="0" applyNumberFormat="1" applyFont="1" applyFill="1" applyBorder="1" applyAlignment="1"/>
    <xf numFmtId="10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3" fontId="0" fillId="7" borderId="0" xfId="0" applyNumberFormat="1" applyFont="1" applyFill="1" applyBorder="1" applyAlignment="1"/>
    <xf numFmtId="0" fontId="0" fillId="0" borderId="0" xfId="0" applyFont="1" applyFill="1" applyBorder="1" applyAlignment="1" applyProtection="1"/>
    <xf numFmtId="10" fontId="0" fillId="0" borderId="0" xfId="5" applyNumberFormat="1" applyFont="1" applyFill="1" applyBorder="1" applyAlignment="1">
      <alignment horizontal="center"/>
    </xf>
    <xf numFmtId="3" fontId="4" fillId="8" borderId="1" xfId="0" applyNumberFormat="1" applyFont="1" applyFill="1" applyBorder="1" applyAlignment="1" applyProtection="1"/>
    <xf numFmtId="2" fontId="4" fillId="0" borderId="0" xfId="5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4" fontId="11" fillId="6" borderId="0" xfId="5" applyNumberFormat="1" applyFont="1" applyFill="1" applyBorder="1" applyAlignment="1">
      <alignment horizontal="center"/>
    </xf>
    <xf numFmtId="164" fontId="9" fillId="8" borderId="1" xfId="5" applyNumberFormat="1" applyFont="1" applyFill="1" applyBorder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5" fillId="0" borderId="0" xfId="0" applyFont="1"/>
    <xf numFmtId="164" fontId="10" fillId="0" borderId="0" xfId="5" applyNumberFormat="1" applyFont="1" applyFill="1" applyBorder="1" applyAlignment="1">
      <alignment horizontal="center"/>
    </xf>
    <xf numFmtId="164" fontId="10" fillId="6" borderId="0" xfId="5" applyNumberFormat="1" applyFont="1" applyFill="1" applyBorder="1" applyAlignment="1">
      <alignment horizontal="center"/>
    </xf>
    <xf numFmtId="164" fontId="10" fillId="7" borderId="0" xfId="5" applyNumberFormat="1" applyFont="1" applyFill="1" applyBorder="1" applyAlignment="1">
      <alignment horizontal="center"/>
    </xf>
    <xf numFmtId="10" fontId="10" fillId="0" borderId="0" xfId="5" applyNumberFormat="1" applyFont="1" applyFill="1" applyBorder="1" applyAlignment="1">
      <alignment horizontal="center"/>
    </xf>
    <xf numFmtId="0" fontId="0" fillId="9" borderId="0" xfId="0" applyFont="1" applyFill="1"/>
    <xf numFmtId="0" fontId="12" fillId="9" borderId="0" xfId="0" applyFont="1" applyFill="1"/>
    <xf numFmtId="0" fontId="0" fillId="9" borderId="0" xfId="0" applyFont="1" applyFill="1" applyBorder="1" applyAlignment="1">
      <alignment horizontal="right"/>
    </xf>
    <xf numFmtId="0" fontId="5" fillId="9" borderId="0" xfId="0" applyFont="1" applyFill="1" applyBorder="1" applyAlignment="1">
      <alignment horizontal="right"/>
    </xf>
    <xf numFmtId="0" fontId="4" fillId="9" borderId="0" xfId="0" applyFont="1" applyFill="1" applyBorder="1"/>
    <xf numFmtId="0" fontId="0" fillId="9" borderId="0" xfId="0" applyFont="1" applyFill="1" applyBorder="1"/>
    <xf numFmtId="14" fontId="0" fillId="9" borderId="0" xfId="0" applyNumberFormat="1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left"/>
    </xf>
    <xf numFmtId="3" fontId="0" fillId="9" borderId="0" xfId="0" applyNumberFormat="1" applyFont="1" applyFill="1" applyBorder="1" applyAlignment="1">
      <alignment horizontal="center"/>
    </xf>
    <xf numFmtId="0" fontId="0" fillId="9" borderId="0" xfId="0" applyFont="1" applyFill="1" applyAlignment="1"/>
    <xf numFmtId="0" fontId="4" fillId="0" borderId="0" xfId="0" applyFont="1" applyBorder="1" applyAlignment="1">
      <alignment vertical="center" wrapText="1"/>
    </xf>
    <xf numFmtId="167" fontId="16" fillId="9" borderId="0" xfId="0" applyNumberFormat="1" applyFont="1" applyFill="1" applyAlignment="1">
      <alignment horizontal="center"/>
    </xf>
    <xf numFmtId="164" fontId="16" fillId="9" borderId="0" xfId="5" applyNumberFormat="1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0" fontId="16" fillId="9" borderId="0" xfId="0" applyFont="1" applyFill="1" applyBorder="1" applyAlignment="1">
      <alignment horizontal="center"/>
    </xf>
    <xf numFmtId="3" fontId="16" fillId="9" borderId="0" xfId="0" applyNumberFormat="1" applyFont="1" applyFill="1" applyBorder="1" applyAlignment="1">
      <alignment horizontal="center"/>
    </xf>
    <xf numFmtId="164" fontId="16" fillId="9" borderId="0" xfId="5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/>
    <xf numFmtId="10" fontId="0" fillId="0" borderId="0" xfId="0" applyNumberFormat="1" applyFont="1" applyFill="1" applyBorder="1" applyAlignment="1">
      <alignment horizontal="center"/>
    </xf>
    <xf numFmtId="0" fontId="4" fillId="7" borderId="0" xfId="0" applyFont="1" applyFill="1" applyBorder="1"/>
    <xf numFmtId="0" fontId="13" fillId="6" borderId="0" xfId="0" applyFont="1" applyFill="1" applyBorder="1"/>
    <xf numFmtId="9" fontId="4" fillId="0" borderId="0" xfId="5" applyFont="1" applyFill="1" applyBorder="1" applyAlignment="1">
      <alignment horizontal="center"/>
    </xf>
    <xf numFmtId="3" fontId="17" fillId="3" borderId="0" xfId="0" applyNumberFormat="1" applyFont="1" applyFill="1" applyBorder="1" applyAlignment="1"/>
    <xf numFmtId="164" fontId="0" fillId="0" borderId="0" xfId="5" applyNumberFormat="1" applyFont="1" applyFill="1" applyBorder="1" applyAlignment="1"/>
    <xf numFmtId="9" fontId="0" fillId="0" borderId="0" xfId="5" applyFont="1" applyFill="1" applyBorder="1" applyAlignment="1"/>
    <xf numFmtId="3" fontId="4" fillId="0" borderId="0" xfId="0" applyNumberFormat="1" applyFont="1" applyFill="1" applyBorder="1" applyAlignment="1" applyProtection="1"/>
    <xf numFmtId="164" fontId="4" fillId="0" borderId="0" xfId="5" applyNumberFormat="1" applyFont="1" applyFill="1" applyBorder="1" applyAlignment="1" applyProtection="1"/>
    <xf numFmtId="10" fontId="10" fillId="7" borderId="0" xfId="5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/>
    <xf numFmtId="0" fontId="11" fillId="3" borderId="0" xfId="0" applyFont="1" applyFill="1" applyBorder="1"/>
    <xf numFmtId="0" fontId="18" fillId="9" borderId="0" xfId="0" applyFont="1" applyFill="1"/>
    <xf numFmtId="4" fontId="0" fillId="9" borderId="0" xfId="0" applyNumberFormat="1" applyFont="1" applyFill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10" borderId="0" xfId="0" applyFont="1" applyFill="1" applyBorder="1"/>
    <xf numFmtId="0" fontId="14" fillId="11" borderId="5" xfId="0" applyFont="1" applyFill="1" applyBorder="1" applyAlignment="1">
      <alignment horizontal="right" vertical="center" wrapText="1"/>
    </xf>
    <xf numFmtId="0" fontId="4" fillId="10" borderId="6" xfId="0" applyFont="1" applyFill="1" applyBorder="1"/>
    <xf numFmtId="0" fontId="4" fillId="10" borderId="7" xfId="0" applyFont="1" applyFill="1" applyBorder="1"/>
    <xf numFmtId="0" fontId="19" fillId="9" borderId="0" xfId="0" applyFont="1" applyFill="1"/>
    <xf numFmtId="9" fontId="1" fillId="9" borderId="0" xfId="5" applyFont="1" applyFill="1"/>
    <xf numFmtId="3" fontId="20" fillId="9" borderId="0" xfId="0" applyNumberFormat="1" applyFont="1" applyFill="1"/>
    <xf numFmtId="164" fontId="1" fillId="9" borderId="0" xfId="5" applyNumberFormat="1" applyFont="1" applyFill="1"/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right"/>
    </xf>
    <xf numFmtId="165" fontId="9" fillId="5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9" fontId="9" fillId="0" borderId="0" xfId="5" applyFont="1" applyFill="1" applyBorder="1" applyAlignment="1">
      <alignment horizontal="center"/>
    </xf>
    <xf numFmtId="164" fontId="9" fillId="0" borderId="0" xfId="5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20" fillId="0" borderId="0" xfId="0" applyFont="1" applyFill="1" applyBorder="1"/>
    <xf numFmtId="0" fontId="11" fillId="0" borderId="0" xfId="0" applyFont="1" applyFill="1" applyBorder="1"/>
    <xf numFmtId="0" fontId="7" fillId="9" borderId="0" xfId="0" applyFont="1" applyFill="1"/>
    <xf numFmtId="0" fontId="7" fillId="12" borderId="0" xfId="0" applyFont="1" applyFill="1" applyBorder="1"/>
    <xf numFmtId="0" fontId="7" fillId="13" borderId="0" xfId="0" applyFont="1" applyFill="1" applyBorder="1"/>
    <xf numFmtId="0" fontId="7" fillId="9" borderId="0" xfId="0" applyFont="1" applyFill="1" applyBorder="1" applyAlignment="1" applyProtection="1">
      <alignment horizontal="left" indent="1"/>
    </xf>
    <xf numFmtId="0" fontId="7" fillId="0" borderId="0" xfId="0" applyFont="1" applyFill="1" applyBorder="1" applyAlignment="1" applyProtection="1">
      <alignment horizontal="left" indent="1"/>
    </xf>
    <xf numFmtId="0" fontId="4" fillId="8" borderId="0" xfId="0" applyFont="1" applyFill="1" applyBorder="1" applyAlignment="1" applyProtection="1"/>
    <xf numFmtId="3" fontId="4" fillId="8" borderId="0" xfId="0" applyNumberFormat="1" applyFont="1" applyFill="1" applyBorder="1" applyAlignment="1" applyProtection="1"/>
    <xf numFmtId="3" fontId="9" fillId="8" borderId="0" xfId="0" applyNumberFormat="1" applyFont="1" applyFill="1" applyBorder="1" applyAlignment="1" applyProtection="1"/>
    <xf numFmtId="164" fontId="9" fillId="8" borderId="0" xfId="5" applyNumberFormat="1" applyFont="1" applyFill="1" applyBorder="1" applyAlignment="1" applyProtection="1">
      <alignment horizontal="center"/>
    </xf>
    <xf numFmtId="164" fontId="9" fillId="8" borderId="0" xfId="5" applyNumberFormat="1" applyFont="1" applyFill="1" applyBorder="1" applyAlignment="1">
      <alignment horizontal="center"/>
    </xf>
    <xf numFmtId="164" fontId="1" fillId="9" borderId="0" xfId="5" applyNumberFormat="1" applyFont="1" applyFill="1"/>
    <xf numFmtId="164" fontId="1" fillId="9" borderId="0" xfId="5" applyNumberFormat="1" applyFont="1" applyFill="1"/>
    <xf numFmtId="166" fontId="10" fillId="6" borderId="2" xfId="0" applyNumberFormat="1" applyFont="1" applyFill="1" applyBorder="1" applyAlignment="1">
      <alignment horizontal="center" vertical="center"/>
    </xf>
    <xf numFmtId="166" fontId="10" fillId="0" borderId="12" xfId="0" applyNumberFormat="1" applyFont="1" applyFill="1" applyBorder="1" applyAlignment="1">
      <alignment horizontal="center" vertical="center"/>
    </xf>
    <xf numFmtId="10" fontId="11" fillId="6" borderId="0" xfId="5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0" fontId="11" fillId="0" borderId="12" xfId="5" applyNumberFormat="1" applyFont="1" applyFill="1" applyBorder="1" applyAlignment="1">
      <alignment horizontal="center"/>
    </xf>
    <xf numFmtId="164" fontId="0" fillId="9" borderId="0" xfId="5" applyNumberFormat="1" applyFont="1" applyFill="1"/>
    <xf numFmtId="0" fontId="22" fillId="0" borderId="0" xfId="0" applyFont="1" applyFill="1" applyBorder="1" applyAlignment="1">
      <alignment horizontal="right"/>
    </xf>
    <xf numFmtId="0" fontId="0" fillId="3" borderId="0" xfId="0" applyFont="1" applyFill="1"/>
    <xf numFmtId="0" fontId="5" fillId="3" borderId="0" xfId="0" applyFont="1" applyFill="1" applyBorder="1" applyAlignment="1">
      <alignment horizontal="right"/>
    </xf>
    <xf numFmtId="0" fontId="24" fillId="0" borderId="0" xfId="0" applyFont="1" applyFill="1" applyBorder="1"/>
    <xf numFmtId="0" fontId="4" fillId="3" borderId="0" xfId="0" applyFont="1" applyFill="1" applyBorder="1"/>
    <xf numFmtId="0" fontId="7" fillId="3" borderId="0" xfId="0" applyFont="1" applyFill="1"/>
    <xf numFmtId="165" fontId="9" fillId="5" borderId="8" xfId="0" applyNumberFormat="1" applyFont="1" applyFill="1" applyBorder="1" applyAlignment="1">
      <alignment horizontal="center"/>
    </xf>
    <xf numFmtId="165" fontId="6" fillId="5" borderId="3" xfId="0" applyNumberFormat="1" applyFont="1" applyFill="1" applyBorder="1" applyAlignment="1">
      <alignment horizontal="center"/>
    </xf>
    <xf numFmtId="0" fontId="10" fillId="9" borderId="0" xfId="0" applyFont="1" applyFill="1"/>
    <xf numFmtId="165" fontId="6" fillId="5" borderId="1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165" fontId="25" fillId="5" borderId="8" xfId="0" applyNumberFormat="1" applyFont="1" applyFill="1" applyBorder="1" applyAlignment="1">
      <alignment horizontal="center" wrapText="1"/>
    </xf>
    <xf numFmtId="165" fontId="25" fillId="5" borderId="1" xfId="0" applyNumberFormat="1" applyFont="1" applyFill="1" applyBorder="1" applyAlignment="1">
      <alignment horizontal="center" wrapText="1"/>
    </xf>
    <xf numFmtId="3" fontId="0" fillId="3" borderId="0" xfId="0" applyNumberFormat="1" applyFont="1" applyFill="1" applyBorder="1" applyAlignment="1"/>
    <xf numFmtId="3" fontId="10" fillId="6" borderId="0" xfId="0" applyNumberFormat="1" applyFont="1" applyFill="1" applyBorder="1" applyAlignment="1">
      <alignment horizontal="center"/>
    </xf>
    <xf numFmtId="3" fontId="9" fillId="6" borderId="0" xfId="0" applyNumberFormat="1" applyFont="1" applyFill="1" applyBorder="1" applyAlignment="1">
      <alignment horizontal="center"/>
    </xf>
    <xf numFmtId="164" fontId="11" fillId="6" borderId="0" xfId="0" applyNumberFormat="1" applyFont="1" applyFill="1" applyBorder="1" applyAlignment="1">
      <alignment horizontal="center"/>
    </xf>
    <xf numFmtId="164" fontId="10" fillId="6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3" fontId="10" fillId="7" borderId="0" xfId="0" applyNumberFormat="1" applyFont="1" applyFill="1" applyBorder="1" applyAlignment="1">
      <alignment horizontal="center"/>
    </xf>
    <xf numFmtId="3" fontId="9" fillId="7" borderId="0" xfId="0" applyNumberFormat="1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4" fontId="10" fillId="7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center"/>
    </xf>
    <xf numFmtId="10" fontId="11" fillId="7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3" fontId="9" fillId="8" borderId="1" xfId="0" applyNumberFormat="1" applyFont="1" applyFill="1" applyBorder="1" applyAlignment="1">
      <alignment horizontal="center"/>
    </xf>
    <xf numFmtId="9" fontId="9" fillId="8" borderId="1" xfId="5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3" fontId="9" fillId="8" borderId="1" xfId="0" applyNumberFormat="1" applyFont="1" applyFill="1" applyBorder="1" applyAlignment="1" applyProtection="1">
      <alignment horizontal="center"/>
    </xf>
    <xf numFmtId="3" fontId="10" fillId="6" borderId="13" xfId="0" applyNumberFormat="1" applyFont="1" applyFill="1" applyBorder="1" applyAlignment="1">
      <alignment horizontal="center"/>
    </xf>
    <xf numFmtId="3" fontId="10" fillId="6" borderId="2" xfId="0" applyNumberFormat="1" applyFont="1" applyFill="1" applyBorder="1" applyAlignment="1">
      <alignment horizontal="center"/>
    </xf>
    <xf numFmtId="164" fontId="10" fillId="6" borderId="21" xfId="5" applyNumberFormat="1" applyFont="1" applyFill="1" applyBorder="1" applyAlignment="1">
      <alignment horizontal="center"/>
    </xf>
    <xf numFmtId="164" fontId="11" fillId="6" borderId="14" xfId="5" applyNumberFormat="1" applyFont="1" applyFill="1" applyBorder="1" applyAlignment="1">
      <alignment horizontal="center"/>
    </xf>
    <xf numFmtId="3" fontId="10" fillId="9" borderId="13" xfId="0" applyNumberFormat="1" applyFont="1" applyFill="1" applyBorder="1" applyAlignment="1">
      <alignment horizontal="center"/>
    </xf>
    <xf numFmtId="3" fontId="10" fillId="9" borderId="0" xfId="0" applyNumberFormat="1" applyFont="1" applyFill="1" applyBorder="1" applyAlignment="1">
      <alignment horizontal="center"/>
    </xf>
    <xf numFmtId="164" fontId="10" fillId="9" borderId="14" xfId="5" applyNumberFormat="1" applyFont="1" applyFill="1" applyBorder="1" applyAlignment="1">
      <alignment horizontal="center"/>
    </xf>
    <xf numFmtId="164" fontId="10" fillId="9" borderId="0" xfId="5" applyNumberFormat="1" applyFont="1" applyFill="1" applyBorder="1" applyAlignment="1">
      <alignment horizontal="center"/>
    </xf>
    <xf numFmtId="164" fontId="11" fillId="9" borderId="14" xfId="5" applyNumberFormat="1" applyFont="1" applyFill="1" applyBorder="1" applyAlignment="1">
      <alignment horizontal="center"/>
    </xf>
    <xf numFmtId="164" fontId="10" fillId="6" borderId="14" xfId="5" applyNumberFormat="1" applyFont="1" applyFill="1" applyBorder="1" applyAlignment="1">
      <alignment horizontal="center"/>
    </xf>
    <xf numFmtId="3" fontId="10" fillId="7" borderId="13" xfId="0" applyNumberFormat="1" applyFont="1" applyFill="1" applyBorder="1" applyAlignment="1">
      <alignment horizontal="center"/>
    </xf>
    <xf numFmtId="164" fontId="10" fillId="7" borderId="14" xfId="5" applyNumberFormat="1" applyFont="1" applyFill="1" applyBorder="1" applyAlignment="1">
      <alignment horizontal="center"/>
    </xf>
    <xf numFmtId="164" fontId="11" fillId="7" borderId="14" xfId="5" applyNumberFormat="1" applyFont="1" applyFill="1" applyBorder="1" applyAlignment="1">
      <alignment horizontal="center"/>
    </xf>
    <xf numFmtId="10" fontId="11" fillId="7" borderId="14" xfId="5" applyNumberFormat="1" applyFont="1" applyFill="1" applyBorder="1" applyAlignment="1">
      <alignment horizontal="center"/>
    </xf>
    <xf numFmtId="3" fontId="11" fillId="9" borderId="13" xfId="0" applyNumberFormat="1" applyFont="1" applyFill="1" applyBorder="1" applyAlignment="1">
      <alignment horizontal="center"/>
    </xf>
    <xf numFmtId="3" fontId="11" fillId="9" borderId="0" xfId="0" applyNumberFormat="1" applyFont="1" applyFill="1" applyBorder="1" applyAlignment="1">
      <alignment horizontal="center"/>
    </xf>
    <xf numFmtId="0" fontId="11" fillId="9" borderId="0" xfId="0" applyFont="1" applyFill="1"/>
    <xf numFmtId="164" fontId="11" fillId="9" borderId="0" xfId="5" applyNumberFormat="1" applyFont="1" applyFill="1" applyBorder="1" applyAlignment="1">
      <alignment horizontal="center"/>
    </xf>
    <xf numFmtId="3" fontId="9" fillId="8" borderId="8" xfId="0" applyNumberFormat="1" applyFont="1" applyFill="1" applyBorder="1" applyAlignment="1">
      <alignment horizontal="center"/>
    </xf>
    <xf numFmtId="164" fontId="9" fillId="8" borderId="3" xfId="5" applyNumberFormat="1" applyFont="1" applyFill="1" applyBorder="1" applyAlignment="1">
      <alignment horizontal="center"/>
    </xf>
    <xf numFmtId="0" fontId="9" fillId="9" borderId="4" xfId="0" applyFont="1" applyFill="1" applyBorder="1" applyAlignment="1">
      <alignment vertical="center" wrapText="1"/>
    </xf>
    <xf numFmtId="0" fontId="9" fillId="9" borderId="0" xfId="0" applyFont="1" applyFill="1" applyBorder="1" applyAlignment="1">
      <alignment vertical="center" wrapText="1"/>
    </xf>
    <xf numFmtId="3" fontId="10" fillId="10" borderId="13" xfId="0" applyNumberFormat="1" applyFont="1" applyFill="1" applyBorder="1" applyAlignment="1">
      <alignment horizontal="center"/>
    </xf>
    <xf numFmtId="3" fontId="10" fillId="10" borderId="0" xfId="0" applyNumberFormat="1" applyFont="1" applyFill="1" applyBorder="1" applyAlignment="1">
      <alignment horizontal="center"/>
    </xf>
    <xf numFmtId="164" fontId="10" fillId="10" borderId="14" xfId="5" applyNumberFormat="1" applyFont="1" applyFill="1" applyBorder="1" applyAlignment="1">
      <alignment horizontal="center"/>
    </xf>
    <xf numFmtId="164" fontId="10" fillId="10" borderId="0" xfId="5" applyNumberFormat="1" applyFont="1" applyFill="1" applyBorder="1" applyAlignment="1">
      <alignment horizontal="center"/>
    </xf>
    <xf numFmtId="164" fontId="11" fillId="10" borderId="14" xfId="5" applyNumberFormat="1" applyFont="1" applyFill="1" applyBorder="1" applyAlignment="1">
      <alignment horizontal="center"/>
    </xf>
    <xf numFmtId="0" fontId="10" fillId="9" borderId="0" xfId="0" applyFont="1" applyFill="1" applyBorder="1" applyAlignment="1">
      <alignment vertical="center" wrapText="1"/>
    </xf>
    <xf numFmtId="3" fontId="10" fillId="3" borderId="13" xfId="0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164" fontId="10" fillId="3" borderId="14" xfId="5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vertical="center" wrapText="1"/>
    </xf>
    <xf numFmtId="164" fontId="10" fillId="3" borderId="0" xfId="5" applyNumberFormat="1" applyFont="1" applyFill="1" applyBorder="1" applyAlignment="1">
      <alignment horizontal="center"/>
    </xf>
    <xf numFmtId="164" fontId="11" fillId="3" borderId="14" xfId="5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3" fontId="11" fillId="13" borderId="13" xfId="0" applyNumberFormat="1" applyFont="1" applyFill="1" applyBorder="1" applyAlignment="1">
      <alignment horizontal="center"/>
    </xf>
    <xf numFmtId="3" fontId="11" fillId="13" borderId="0" xfId="0" applyNumberFormat="1" applyFont="1" applyFill="1" applyBorder="1" applyAlignment="1">
      <alignment horizontal="center"/>
    </xf>
    <xf numFmtId="164" fontId="11" fillId="13" borderId="14" xfId="5" applyNumberFormat="1" applyFont="1" applyFill="1" applyBorder="1" applyAlignment="1">
      <alignment horizontal="center"/>
    </xf>
    <xf numFmtId="0" fontId="26" fillId="3" borderId="4" xfId="0" applyFont="1" applyFill="1" applyBorder="1" applyAlignment="1">
      <alignment vertical="center" wrapText="1"/>
    </xf>
    <xf numFmtId="164" fontId="11" fillId="13" borderId="0" xfId="5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3" fontId="11" fillId="12" borderId="13" xfId="0" applyNumberFormat="1" applyFont="1" applyFill="1" applyBorder="1" applyAlignment="1">
      <alignment horizontal="center"/>
    </xf>
    <xf numFmtId="3" fontId="11" fillId="12" borderId="0" xfId="0" applyNumberFormat="1" applyFont="1" applyFill="1" applyBorder="1" applyAlignment="1">
      <alignment horizontal="center"/>
    </xf>
    <xf numFmtId="164" fontId="11" fillId="12" borderId="14" xfId="5" applyNumberFormat="1" applyFont="1" applyFill="1" applyBorder="1" applyAlignment="1">
      <alignment horizontal="center"/>
    </xf>
    <xf numFmtId="164" fontId="11" fillId="12" borderId="0" xfId="5" applyNumberFormat="1" applyFont="1" applyFill="1" applyBorder="1" applyAlignment="1">
      <alignment horizontal="center"/>
    </xf>
    <xf numFmtId="10" fontId="11" fillId="9" borderId="14" xfId="5" applyNumberFormat="1" applyFont="1" applyFill="1" applyBorder="1" applyAlignment="1">
      <alignment horizontal="center"/>
    </xf>
    <xf numFmtId="3" fontId="9" fillId="11" borderId="5" xfId="0" applyNumberFormat="1" applyFont="1" applyFill="1" applyBorder="1" applyAlignment="1">
      <alignment horizontal="right" vertical="center" wrapText="1"/>
    </xf>
    <xf numFmtId="164" fontId="9" fillId="11" borderId="9" xfId="0" applyNumberFormat="1" applyFont="1" applyFill="1" applyBorder="1" applyAlignment="1">
      <alignment horizontal="right" vertical="center" wrapText="1"/>
    </xf>
    <xf numFmtId="0" fontId="9" fillId="9" borderId="5" xfId="0" applyFont="1" applyFill="1" applyBorder="1" applyAlignment="1">
      <alignment vertical="center" wrapText="1"/>
    </xf>
    <xf numFmtId="3" fontId="9" fillId="11" borderId="10" xfId="0" applyNumberFormat="1" applyFont="1" applyFill="1" applyBorder="1" applyAlignment="1">
      <alignment horizontal="right" vertical="center" wrapText="1"/>
    </xf>
    <xf numFmtId="3" fontId="9" fillId="11" borderId="11" xfId="0" applyNumberFormat="1" applyFont="1" applyFill="1" applyBorder="1" applyAlignment="1">
      <alignment horizontal="right" vertical="center" wrapText="1"/>
    </xf>
    <xf numFmtId="164" fontId="9" fillId="11" borderId="11" xfId="0" applyNumberFormat="1" applyFont="1" applyFill="1" applyBorder="1" applyAlignment="1">
      <alignment horizontal="right" vertical="center" wrapText="1"/>
    </xf>
    <xf numFmtId="164" fontId="9" fillId="11" borderId="5" xfId="0" applyNumberFormat="1" applyFont="1" applyFill="1" applyBorder="1" applyAlignment="1">
      <alignment horizontal="right" vertical="center" wrapText="1"/>
    </xf>
    <xf numFmtId="3" fontId="10" fillId="10" borderId="15" xfId="0" applyNumberFormat="1" applyFont="1" applyFill="1" applyBorder="1" applyAlignment="1">
      <alignment horizontal="center"/>
    </xf>
    <xf numFmtId="164" fontId="9" fillId="10" borderId="16" xfId="5" applyNumberFormat="1" applyFont="1" applyFill="1" applyBorder="1" applyAlignment="1">
      <alignment horizontal="center"/>
    </xf>
    <xf numFmtId="0" fontId="10" fillId="9" borderId="17" xfId="0" applyFont="1" applyFill="1" applyBorder="1" applyAlignment="1">
      <alignment vertical="center" wrapText="1"/>
    </xf>
    <xf numFmtId="3" fontId="10" fillId="10" borderId="6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right" vertical="center" wrapText="1"/>
    </xf>
    <xf numFmtId="3" fontId="10" fillId="10" borderId="18" xfId="0" applyNumberFormat="1" applyFont="1" applyFill="1" applyBorder="1" applyAlignment="1">
      <alignment horizontal="center"/>
    </xf>
    <xf numFmtId="164" fontId="9" fillId="10" borderId="19" xfId="5" applyNumberFormat="1" applyFont="1" applyFill="1" applyBorder="1" applyAlignment="1">
      <alignment horizontal="center"/>
    </xf>
    <xf numFmtId="3" fontId="10" fillId="10" borderId="7" xfId="0" applyNumberFormat="1" applyFont="1" applyFill="1" applyBorder="1" applyAlignment="1">
      <alignment horizontal="center"/>
    </xf>
    <xf numFmtId="164" fontId="10" fillId="0" borderId="20" xfId="0" applyNumberFormat="1" applyFont="1" applyFill="1" applyBorder="1" applyAlignment="1">
      <alignment horizontal="right" vertical="center" wrapText="1"/>
    </xf>
    <xf numFmtId="10" fontId="10" fillId="6" borderId="0" xfId="5" applyNumberFormat="1" applyFont="1" applyFill="1" applyBorder="1" applyAlignment="1">
      <alignment horizontal="center"/>
    </xf>
    <xf numFmtId="0" fontId="15" fillId="3" borderId="0" xfId="0" applyFont="1" applyFill="1"/>
    <xf numFmtId="0" fontId="24" fillId="3" borderId="0" xfId="0" applyFont="1" applyFill="1" applyBorder="1"/>
    <xf numFmtId="164" fontId="9" fillId="3" borderId="0" xfId="5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right" vertical="center" wrapText="1"/>
    </xf>
    <xf numFmtId="164" fontId="9" fillId="8" borderId="1" xfId="5" applyNumberFormat="1" applyFont="1" applyFill="1" applyBorder="1" applyAlignment="1" applyProtection="1">
      <alignment horizontal="center"/>
    </xf>
    <xf numFmtId="164" fontId="10" fillId="7" borderId="0" xfId="5" applyNumberFormat="1" applyFont="1" applyFill="1" applyBorder="1" applyAlignment="1">
      <alignment horizontal="center"/>
    </xf>
    <xf numFmtId="164" fontId="10" fillId="0" borderId="0" xfId="5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164" fontId="10" fillId="0" borderId="2" xfId="5" applyNumberFormat="1" applyFont="1" applyFill="1" applyBorder="1" applyAlignment="1">
      <alignment horizontal="center"/>
    </xf>
    <xf numFmtId="164" fontId="10" fillId="6" borderId="0" xfId="5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164" fontId="10" fillId="0" borderId="12" xfId="5" applyNumberFormat="1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0" fillId="0" borderId="1" xfId="0" applyFont="1" applyBorder="1" applyAlignment="1"/>
    <xf numFmtId="0" fontId="0" fillId="0" borderId="3" xfId="0" applyFont="1" applyBorder="1" applyAlignment="1"/>
    <xf numFmtId="0" fontId="0" fillId="0" borderId="0" xfId="0" applyAlignment="1"/>
    <xf numFmtId="0" fontId="0" fillId="9" borderId="0" xfId="0" applyFont="1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3" fontId="10" fillId="6" borderId="2" xfId="0" applyNumberFormat="1" applyFont="1" applyFill="1" applyBorder="1" applyAlignment="1">
      <alignment horizontal="center"/>
    </xf>
    <xf numFmtId="164" fontId="10" fillId="6" borderId="2" xfId="5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6" borderId="0" xfId="0" applyNumberFormat="1" applyFont="1" applyFill="1" applyBorder="1" applyAlignment="1">
      <alignment horizontal="center"/>
    </xf>
    <xf numFmtId="164" fontId="10" fillId="7" borderId="12" xfId="5" applyNumberFormat="1" applyFont="1" applyFill="1" applyBorder="1" applyAlignment="1">
      <alignment horizontal="center"/>
    </xf>
    <xf numFmtId="3" fontId="10" fillId="7" borderId="0" xfId="0" applyNumberFormat="1" applyFont="1" applyFill="1" applyBorder="1" applyAlignment="1">
      <alignment horizontal="center"/>
    </xf>
    <xf numFmtId="3" fontId="10" fillId="7" borderId="12" xfId="0" applyNumberFormat="1" applyFont="1" applyFill="1" applyBorder="1" applyAlignment="1">
      <alignment horizontal="center"/>
    </xf>
    <xf numFmtId="3" fontId="9" fillId="8" borderId="1" xfId="0" applyNumberFormat="1" applyFont="1" applyFill="1" applyBorder="1" applyAlignment="1" applyProtection="1">
      <alignment horizontal="center"/>
    </xf>
    <xf numFmtId="164" fontId="11" fillId="6" borderId="0" xfId="5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6" borderId="2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11" fillId="5" borderId="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</cellXfs>
  <cellStyles count="6">
    <cellStyle name="FUTURA9" xfId="1"/>
    <cellStyle name="Normal" xfId="0" builtinId="0"/>
    <cellStyle name="Normal 2" xfId="2"/>
    <cellStyle name="Normal 2 2" xfId="3"/>
    <cellStyle name="Normal 3" xfId="4"/>
    <cellStyle name="Porcentaje" xfId="5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619623766541376E-4"/>
          <c:y val="9.012755324403636E-2"/>
          <c:w val="0.87303519986830913"/>
          <c:h val="0.83656157604805326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8B3307"/>
              </a:solidFill>
            </c:spPr>
          </c:dPt>
          <c:dPt>
            <c:idx val="1"/>
            <c:bubble3D val="0"/>
            <c:spPr>
              <a:gradFill flip="none" rotWithShape="1">
                <a:gsLst>
                  <a:gs pos="0">
                    <a:srgbClr val="D8510A"/>
                  </a:gs>
                  <a:gs pos="50000">
                    <a:schemeClr val="accent6">
                      <a:lumMod val="40000"/>
                      <a:lumOff val="60000"/>
                    </a:schemeClr>
                  </a:gs>
                  <a:gs pos="100000">
                    <a:srgbClr val="D8510A"/>
                  </a:gs>
                </a:gsLst>
                <a:path path="circle">
                  <a:fillToRect l="100000" t="100000"/>
                </a:path>
                <a:tileRect r="-100000" b="-100000"/>
              </a:gradFill>
            </c:spPr>
          </c:dPt>
          <c:dPt>
            <c:idx val="2"/>
            <c:bubble3D val="0"/>
            <c:spPr>
              <a:solidFill>
                <a:srgbClr val="F7C275"/>
              </a:solidFill>
            </c:spPr>
          </c:dPt>
          <c:dPt>
            <c:idx val="3"/>
            <c:bubble3D val="0"/>
            <c:spPr>
              <a:solidFill>
                <a:schemeClr val="bg2">
                  <a:lumMod val="90000"/>
                </a:schemeClr>
              </a:solidFill>
            </c:spPr>
          </c:dPt>
          <c:dPt>
            <c:idx val="4"/>
            <c:bubble3D val="0"/>
            <c:spPr>
              <a:solidFill>
                <a:schemeClr val="tx2"/>
              </a:solidFill>
            </c:spPr>
          </c:dPt>
          <c:dPt>
            <c:idx val="5"/>
            <c:bubble3D val="0"/>
            <c:spPr>
              <a:solidFill>
                <a:schemeClr val="accent1"/>
              </a:solidFill>
            </c:spPr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7"/>
            <c:bubble3D val="0"/>
            <c:spPr>
              <a:solidFill>
                <a:srgbClr val="215968">
                  <a:alpha val="41000"/>
                </a:srgbClr>
              </a:solidFill>
            </c:spPr>
          </c:dPt>
          <c:dPt>
            <c:idx val="8"/>
            <c:bubble3D val="0"/>
            <c:spPr>
              <a:solidFill>
                <a:schemeClr val="bg2">
                  <a:lumMod val="90000"/>
                </a:schemeClr>
              </a:solidFill>
            </c:spPr>
          </c:dPt>
          <c:dPt>
            <c:idx val="9"/>
            <c:bubble3D val="0"/>
            <c:spPr>
              <a:solidFill>
                <a:schemeClr val="bg2"/>
              </a:solidFill>
            </c:spPr>
          </c:dPt>
          <c:dPt>
            <c:idx val="10"/>
            <c:bubble3D val="0"/>
          </c:dPt>
          <c:dPt>
            <c:idx val="1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</a:defRPr>
                    </a:pPr>
                    <a:r>
                      <a:rPr lang="es-ES" sz="900">
                        <a:solidFill>
                          <a:schemeClr val="bg1"/>
                        </a:solidFill>
                      </a:rPr>
                      <a:t>Carbón
11,6%</a:t>
                    </a:r>
                    <a:endParaRPr lang="es-ES">
                      <a:solidFill>
                        <a:schemeClr val="bg1"/>
                      </a:solidFill>
                    </a:endParaRPr>
                  </a:p>
                </c:rich>
              </c:tx>
              <c:numFmt formatCode="0.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0739864833968925"/>
                  <c:y val="-0.19503283433444338"/>
                </c:manualLayout>
              </c:layout>
              <c:tx>
                <c:rich>
                  <a:bodyPr/>
                  <a:lstStyle/>
                  <a:p>
                    <a:r>
                      <a:rPr lang="es-ES" sz="900"/>
                      <a:t>Petróleo
42,3%</a:t>
                    </a:r>
                    <a:endParaRPr lang="es-E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s-ES" sz="900"/>
                      <a:t>Gas Natural
19,9%</a:t>
                    </a:r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s-ES" sz="900"/>
                      <a:t>Nuclear
12,1%</a:t>
                    </a:r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4859575479894284E-2"/>
                  <c:y val="-0.165401206767973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4712661361379559E-2"/>
                  <c:y val="-0.15165336040312033"/>
                </c:manualLayout>
              </c:layout>
              <c:tx>
                <c:rich>
                  <a:bodyPr/>
                  <a:lstStyle/>
                  <a:p>
                    <a:r>
                      <a:rPr lang="es-ES" sz="900"/>
                      <a:t>Saldo Eléctrico
-0,01%</a:t>
                    </a:r>
                    <a:endParaRPr lang="es-E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672473867595819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s-ES" sz="900"/>
                      <a:t>Hidráulica
1,9%</a:t>
                    </a:r>
                    <a:endParaRPr lang="es-E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440185830429733"/>
                  <c:y val="1.0540237240662938E-2"/>
                </c:manualLayout>
              </c:layout>
              <c:tx>
                <c:rich>
                  <a:bodyPr/>
                  <a:lstStyle/>
                  <a:p>
                    <a:r>
                      <a:rPr lang="es-ES" sz="900"/>
                      <a:t>Eólica
3,4%</a:t>
                    </a:r>
                    <a:endParaRPr lang="es-E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3019429862933801"/>
                  <c:y val="-5.6648395982304336E-3"/>
                </c:manualLayout>
              </c:layout>
              <c:tx>
                <c:rich>
                  <a:bodyPr/>
                  <a:lstStyle/>
                  <a:p>
                    <a:r>
                      <a:rPr lang="es-ES" sz="900"/>
                      <a:t>Biomasa, biogás y RSU 5,1%</a:t>
                    </a:r>
                    <a:endParaRPr lang="es-E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1394942038495188"/>
                  <c:y val="4.7114252061248524E-3"/>
                </c:manualLayout>
              </c:layout>
              <c:tx>
                <c:rich>
                  <a:bodyPr/>
                  <a:lstStyle/>
                  <a:p>
                    <a:r>
                      <a:rPr lang="es-ES" sz="900"/>
                      <a:t>Biocarburantes 0,8%</a:t>
                    </a:r>
                    <a:endParaRPr lang="es-E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15563298490127758"/>
                  <c:y val="1.0540237240662938E-2"/>
                </c:manualLayout>
              </c:layout>
              <c:tx>
                <c:rich>
                  <a:bodyPr/>
                  <a:lstStyle/>
                  <a:p>
                    <a:r>
                      <a:rPr lang="es-ES" sz="900"/>
                      <a:t>Solar 2,6%</a:t>
                    </a:r>
                    <a:endParaRPr lang="es-E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2.0905923344947737E-2"/>
                  <c:y val="4.216032284501977E-2"/>
                </c:manualLayout>
              </c:layout>
              <c:tx>
                <c:rich>
                  <a:bodyPr/>
                  <a:lstStyle/>
                  <a:p>
                    <a:r>
                      <a:rPr lang="es-ES" sz="900"/>
                      <a:t>Geotérmica
0,02%</a:t>
                    </a:r>
                    <a:endParaRPr lang="es-E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s-ES" sz="900"/>
                      <a:t>Energías Renovables
13,9%</a:t>
                    </a:r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bg1">
                      <a:lumMod val="50000"/>
                    </a:schemeClr>
                  </a:solidFill>
                  <a:prstDash val="sysDot"/>
                </a:ln>
              </c:spPr>
            </c:leaderLines>
          </c:dLbls>
          <c:cat>
            <c:strRef>
              <c:f>'Energía Primaria'!$B$40:$B$51</c:f>
              <c:strCache>
                <c:ptCount val="12"/>
                <c:pt idx="0">
                  <c:v>Carbón</c:v>
                </c:pt>
                <c:pt idx="1">
                  <c:v>Petróleo</c:v>
                </c:pt>
                <c:pt idx="2">
                  <c:v>Gas Natural</c:v>
                </c:pt>
                <c:pt idx="3">
                  <c:v>Nuclear</c:v>
                </c:pt>
                <c:pt idx="4">
                  <c:v>Residuos no Renovables</c:v>
                </c:pt>
                <c:pt idx="5">
                  <c:v>Saldo Eléctrico</c:v>
                </c:pt>
                <c:pt idx="6">
                  <c:v>Hidráulica</c:v>
                </c:pt>
                <c:pt idx="7">
                  <c:v>Eólica</c:v>
                </c:pt>
                <c:pt idx="8">
                  <c:v>Biomasa, biogás y RSU</c:v>
                </c:pt>
                <c:pt idx="9">
                  <c:v>Biocarburantes</c:v>
                </c:pt>
                <c:pt idx="10">
                  <c:v>Solar</c:v>
                </c:pt>
                <c:pt idx="11">
                  <c:v>Geotérmica</c:v>
                </c:pt>
              </c:strCache>
            </c:strRef>
          </c:cat>
          <c:val>
            <c:numRef>
              <c:f>'Energía Primaria'!$D$40:$D$51</c:f>
              <c:numCache>
                <c:formatCode>#,##0</c:formatCode>
                <c:ptCount val="12"/>
                <c:pt idx="0">
                  <c:v>14425.661036937392</c:v>
                </c:pt>
                <c:pt idx="1">
                  <c:v>52434.240239999999</c:v>
                </c:pt>
                <c:pt idx="2">
                  <c:v>24590.480148000002</c:v>
                </c:pt>
                <c:pt idx="3">
                  <c:v>14926.70119191919</c:v>
                </c:pt>
                <c:pt idx="4">
                  <c:v>259.94936652448104</c:v>
                </c:pt>
                <c:pt idx="5">
                  <c:v>-13.268894763999953</c:v>
                </c:pt>
                <c:pt idx="6">
                  <c:v>2396.8069823687697</c:v>
                </c:pt>
                <c:pt idx="7">
                  <c:v>4242.78</c:v>
                </c:pt>
                <c:pt idx="8">
                  <c:v>6352.5881216176249</c:v>
                </c:pt>
                <c:pt idx="9">
                  <c:v>1018.296</c:v>
                </c:pt>
                <c:pt idx="10">
                  <c:v>3212.8520217982632</c:v>
                </c:pt>
                <c:pt idx="11">
                  <c:v>19.761267988244249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250"/>
        <c:splitType val="pos"/>
        <c:splitPos val="6"/>
        <c:secondPieSize val="97"/>
        <c:ser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serLines>
      </c:of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099057190115225"/>
          <c:y val="0.17893253265716835"/>
          <c:w val="0.51825931247333334"/>
          <c:h val="0.793614477885211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8B3307"/>
              </a:solidFill>
            </c:spPr>
          </c:dPt>
          <c:dPt>
            <c:idx val="1"/>
            <c:bubble3D val="0"/>
            <c:spPr>
              <a:gradFill>
                <a:gsLst>
                  <a:gs pos="0">
                    <a:srgbClr val="D8510A"/>
                  </a:gs>
                  <a:gs pos="50000">
                    <a:schemeClr val="accent6">
                      <a:lumMod val="40000"/>
                      <a:lumOff val="60000"/>
                    </a:schemeClr>
                  </a:gs>
                  <a:gs pos="100000">
                    <a:srgbClr val="D8510A"/>
                  </a:gs>
                </a:gsLst>
                <a:path path="circle">
                  <a:fillToRect l="100000" t="100000"/>
                </a:path>
              </a:gradFill>
            </c:spPr>
          </c:dPt>
          <c:dPt>
            <c:idx val="2"/>
            <c:bubble3D val="0"/>
            <c:spPr>
              <a:solidFill>
                <a:srgbClr val="F7C275"/>
              </a:solidFill>
            </c:spPr>
          </c:dPt>
          <c:dPt>
            <c:idx val="3"/>
            <c:bubble3D val="0"/>
            <c:spPr>
              <a:solidFill>
                <a:schemeClr val="bg2">
                  <a:lumMod val="90000"/>
                </a:schemeClr>
              </a:solidFill>
            </c:spPr>
          </c:dPt>
          <c:dPt>
            <c:idx val="4"/>
            <c:bubble3D val="0"/>
            <c:spPr>
              <a:solidFill>
                <a:srgbClr val="C7DE74"/>
              </a:solidFill>
            </c:spPr>
          </c:dPt>
          <c:dPt>
            <c:idx val="5"/>
            <c:bubble3D val="0"/>
            <c:spPr>
              <a:solidFill>
                <a:srgbClr val="728E3A"/>
              </a:solidFill>
            </c:spPr>
          </c:dPt>
          <c:dLbls>
            <c:dLbl>
              <c:idx val="0"/>
              <c:layout>
                <c:manualLayout>
                  <c:x val="0.10706953630796151"/>
                  <c:y val="5.948824298197296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21193784776902888"/>
                  <c:y val="-4.73421686486720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5650563210848645"/>
                  <c:y val="-0.1761495527344796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7254383202099728E-2"/>
                  <c:y val="3.659635138200322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2209077865266842"/>
                  <c:y val="5.869457675815214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2478530183727034E-2"/>
                  <c:y val="1.3717421124828531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bg1">
                      <a:lumMod val="50000"/>
                    </a:schemeClr>
                  </a:solidFill>
                  <a:prstDash val="sysDot"/>
                </a:ln>
              </c:spPr>
            </c:leaderLines>
          </c:dLbls>
          <c:cat>
            <c:strRef>
              <c:f>'Energía Final'!$B$29:$B$34</c:f>
              <c:strCache>
                <c:ptCount val="6"/>
                <c:pt idx="0">
                  <c:v>Carbón</c:v>
                </c:pt>
                <c:pt idx="1">
                  <c:v>Productos Petrolíferos</c:v>
                </c:pt>
                <c:pt idx="2">
                  <c:v>Gas Natural</c:v>
                </c:pt>
                <c:pt idx="3">
                  <c:v>Electricidad no renovable</c:v>
                </c:pt>
                <c:pt idx="4">
                  <c:v>Electricidad renovable</c:v>
                </c:pt>
                <c:pt idx="5">
                  <c:v>Renovables Térmicas</c:v>
                </c:pt>
              </c:strCache>
            </c:strRef>
          </c:cat>
          <c:val>
            <c:numRef>
              <c:f>'Energía Final'!$C$29:$C$34</c:f>
              <c:numCache>
                <c:formatCode>#,##0</c:formatCode>
                <c:ptCount val="6"/>
                <c:pt idx="0">
                  <c:v>1442.6973637450319</c:v>
                </c:pt>
                <c:pt idx="1">
                  <c:v>42879.041650324587</c:v>
                </c:pt>
                <c:pt idx="2">
                  <c:v>14344.252020361517</c:v>
                </c:pt>
                <c:pt idx="3">
                  <c:v>12967.233877487037</c:v>
                </c:pt>
                <c:pt idx="4">
                  <c:v>7031.3711658741049</c:v>
                </c:pt>
                <c:pt idx="5">
                  <c:v>5301.9314347431109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2</xdr:col>
      <xdr:colOff>361950</xdr:colOff>
      <xdr:row>2</xdr:row>
      <xdr:rowOff>142875</xdr:rowOff>
    </xdr:to>
    <xdr:pic>
      <xdr:nvPicPr>
        <xdr:cNvPr id="1687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2495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323850</xdr:colOff>
      <xdr:row>37</xdr:row>
      <xdr:rowOff>0</xdr:rowOff>
    </xdr:from>
    <xdr:to>
      <xdr:col>17</xdr:col>
      <xdr:colOff>0</xdr:colOff>
      <xdr:row>53</xdr:row>
      <xdr:rowOff>85725</xdr:rowOff>
    </xdr:to>
    <xdr:graphicFrame macro="">
      <xdr:nvGraphicFramePr>
        <xdr:cNvPr id="168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0.80829</cdr:x>
      <cdr:y>0.89439</cdr:y>
    </cdr:from>
    <cdr:to>
      <cdr:x>0.84918</cdr:x>
      <cdr:y>0.93676</cdr:y>
    </cdr:to>
    <cdr:cxnSp macro="">
      <cdr:nvCxnSpPr>
        <cdr:cNvPr id="3" name="2 Conector recto"/>
        <cdr:cNvCxnSpPr/>
      </cdr:nvCxnSpPr>
      <cdr:spPr>
        <a:xfrm xmlns:a="http://schemas.openxmlformats.org/drawingml/2006/main">
          <a:off x="4457700" y="2581275"/>
          <a:ext cx="225506" cy="12228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428625</xdr:colOff>
      <xdr:row>2</xdr:row>
      <xdr:rowOff>133350</xdr:rowOff>
    </xdr:to>
    <xdr:pic>
      <xdr:nvPicPr>
        <xdr:cNvPr id="766118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2495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26</xdr:row>
      <xdr:rowOff>0</xdr:rowOff>
    </xdr:from>
    <xdr:to>
      <xdr:col>15</xdr:col>
      <xdr:colOff>247650</xdr:colOff>
      <xdr:row>40</xdr:row>
      <xdr:rowOff>19050</xdr:rowOff>
    </xdr:to>
    <xdr:graphicFrame macro="">
      <xdr:nvGraphicFramePr>
        <xdr:cNvPr id="272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2</xdr:row>
      <xdr:rowOff>142875</xdr:rowOff>
    </xdr:to>
    <xdr:pic>
      <xdr:nvPicPr>
        <xdr:cNvPr id="272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100"/>
          <a:ext cx="2676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590550</xdr:colOff>
      <xdr:row>2</xdr:row>
      <xdr:rowOff>104775</xdr:rowOff>
    </xdr:to>
    <xdr:pic>
      <xdr:nvPicPr>
        <xdr:cNvPr id="776371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495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209550</xdr:colOff>
      <xdr:row>2</xdr:row>
      <xdr:rowOff>142875</xdr:rowOff>
    </xdr:to>
    <xdr:pic>
      <xdr:nvPicPr>
        <xdr:cNvPr id="1422344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100"/>
          <a:ext cx="2676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22</xdr:row>
      <xdr:rowOff>28575</xdr:rowOff>
    </xdr:from>
    <xdr:to>
      <xdr:col>15</xdr:col>
      <xdr:colOff>170123</xdr:colOff>
      <xdr:row>43</xdr:row>
      <xdr:rowOff>47198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3886200"/>
          <a:ext cx="10619048" cy="3419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15</xdr:col>
      <xdr:colOff>151086</xdr:colOff>
      <xdr:row>65</xdr:row>
      <xdr:rowOff>104337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" y="7362825"/>
          <a:ext cx="10514286" cy="35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510A"/>
    <pageSetUpPr fitToPage="1"/>
  </sheetPr>
  <dimension ref="B1:T55"/>
  <sheetViews>
    <sheetView showGridLines="0" tabSelected="1" topLeftCell="A15" zoomScaleNormal="100" workbookViewId="0">
      <selection activeCell="J19" sqref="J19"/>
    </sheetView>
  </sheetViews>
  <sheetFormatPr baseColWidth="10" defaultRowHeight="12.75"/>
  <cols>
    <col min="1" max="1" width="1.140625" style="1" customWidth="1"/>
    <col min="2" max="2" width="32.140625" style="1" customWidth="1"/>
    <col min="3" max="6" width="7.85546875" style="1" customWidth="1"/>
    <col min="7" max="7" width="10.42578125" style="1" customWidth="1"/>
    <col min="8" max="14" width="7.85546875" style="1" customWidth="1"/>
    <col min="15" max="15" width="8.140625" style="1" customWidth="1"/>
    <col min="16" max="16" width="11.7109375" style="1" bestFit="1" customWidth="1"/>
    <col min="17" max="17" width="12.7109375" style="1" customWidth="1"/>
    <col min="18" max="16384" width="11.42578125" style="1"/>
  </cols>
  <sheetData>
    <row r="1" spans="2:17" ht="13.15" customHeight="1">
      <c r="Q1" s="4" t="s">
        <v>57</v>
      </c>
    </row>
    <row r="2" spans="2:17" ht="13.15" customHeight="1">
      <c r="B2" s="2"/>
      <c r="E2" s="3"/>
      <c r="P2" s="130"/>
      <c r="Q2" s="5" t="s">
        <v>33</v>
      </c>
    </row>
    <row r="3" spans="2:17" ht="13.15" customHeight="1">
      <c r="B3" s="2"/>
      <c r="E3" s="3"/>
      <c r="P3" s="4"/>
      <c r="Q3" s="4" t="s">
        <v>22</v>
      </c>
    </row>
    <row r="4" spans="2:17" ht="3" customHeight="1">
      <c r="B4" s="6"/>
      <c r="C4" s="7"/>
      <c r="D4" s="7"/>
      <c r="E4" s="7"/>
      <c r="F4" s="7"/>
      <c r="G4" s="7"/>
      <c r="H4" s="7"/>
      <c r="I4" s="6"/>
      <c r="J4" s="6"/>
      <c r="K4" s="6"/>
      <c r="L4" s="6"/>
      <c r="M4" s="6"/>
      <c r="N4" s="6"/>
      <c r="O4" s="6"/>
      <c r="P4" s="8"/>
      <c r="Q4" s="6"/>
    </row>
    <row r="5" spans="2:17" ht="2.1" customHeight="1">
      <c r="B5" s="9"/>
      <c r="C5" s="10"/>
      <c r="D5" s="10"/>
      <c r="E5" s="10"/>
      <c r="F5" s="10"/>
      <c r="G5" s="10"/>
      <c r="H5" s="10"/>
      <c r="I5" s="9"/>
      <c r="J5" s="9"/>
      <c r="K5" s="9"/>
      <c r="L5" s="9"/>
      <c r="M5" s="9"/>
      <c r="N5" s="9"/>
      <c r="O5" s="9"/>
      <c r="P5" s="11"/>
      <c r="Q5" s="9"/>
    </row>
    <row r="6" spans="2:17" ht="3" customHeight="1">
      <c r="B6" s="12"/>
      <c r="C6" s="13"/>
      <c r="D6" s="14"/>
      <c r="E6" s="13"/>
      <c r="F6" s="15"/>
      <c r="G6" s="13"/>
      <c r="H6" s="13"/>
      <c r="I6" s="16"/>
      <c r="J6" s="16"/>
      <c r="K6" s="16"/>
      <c r="L6" s="16"/>
      <c r="M6" s="16"/>
      <c r="N6" s="16"/>
      <c r="O6" s="16"/>
      <c r="P6" s="16"/>
      <c r="Q6" s="16"/>
    </row>
    <row r="7" spans="2:17" ht="5.0999999999999996" customHeight="1">
      <c r="B7" s="2"/>
      <c r="C7" s="17"/>
      <c r="D7" s="18"/>
      <c r="E7" s="17"/>
      <c r="F7" s="19"/>
      <c r="G7" s="17"/>
      <c r="H7" s="17"/>
    </row>
    <row r="8" spans="2:17" ht="15.75">
      <c r="B8" s="233" t="s">
        <v>53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</row>
    <row r="9" spans="2:17" ht="15">
      <c r="B9" s="234" t="s">
        <v>58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</row>
    <row r="10" spans="2:17" ht="6" customHeight="1">
      <c r="B10" s="20"/>
      <c r="C10" s="17"/>
      <c r="D10" s="17"/>
      <c r="E10" s="17"/>
      <c r="F10" s="17"/>
      <c r="G10" s="17"/>
      <c r="H10" s="17"/>
    </row>
    <row r="11" spans="2:17" ht="14.1" customHeight="1">
      <c r="B11" s="100" t="s">
        <v>23</v>
      </c>
      <c r="C11" s="50">
        <v>42005</v>
      </c>
      <c r="D11" s="50">
        <v>42036</v>
      </c>
      <c r="E11" s="50">
        <v>42064</v>
      </c>
      <c r="F11" s="50">
        <v>42095</v>
      </c>
      <c r="G11" s="50">
        <v>42125</v>
      </c>
      <c r="H11" s="50">
        <v>42156</v>
      </c>
      <c r="I11" s="50">
        <v>42186</v>
      </c>
      <c r="J11" s="50">
        <v>42217</v>
      </c>
      <c r="K11" s="50">
        <v>42248</v>
      </c>
      <c r="L11" s="50">
        <v>42278</v>
      </c>
      <c r="M11" s="50">
        <v>42309</v>
      </c>
      <c r="N11" s="50">
        <v>42339</v>
      </c>
      <c r="O11" s="51" t="s">
        <v>0</v>
      </c>
      <c r="P11" s="51" t="s">
        <v>1</v>
      </c>
      <c r="Q11" s="51" t="s">
        <v>56</v>
      </c>
    </row>
    <row r="12" spans="2:17" ht="14.1" customHeight="1">
      <c r="B12" s="23" t="s">
        <v>2</v>
      </c>
      <c r="C12" s="144">
        <v>1369.1273666744712</v>
      </c>
      <c r="D12" s="144">
        <v>859.15073557469248</v>
      </c>
      <c r="E12" s="144">
        <v>847.54223534842822</v>
      </c>
      <c r="F12" s="144">
        <v>908.48444245843871</v>
      </c>
      <c r="G12" s="144">
        <v>886.32449443604196</v>
      </c>
      <c r="H12" s="144">
        <v>1464.183108509854</v>
      </c>
      <c r="I12" s="144">
        <v>1647.375708027316</v>
      </c>
      <c r="J12" s="144">
        <v>1454.7418235537527</v>
      </c>
      <c r="K12" s="144">
        <v>1229.2945686909864</v>
      </c>
      <c r="L12" s="144">
        <v>1221.3995362339597</v>
      </c>
      <c r="M12" s="144">
        <v>1265.1441866467803</v>
      </c>
      <c r="N12" s="144">
        <v>1272.8928307826727</v>
      </c>
      <c r="O12" s="145">
        <v>14425.661036937392</v>
      </c>
      <c r="P12" s="146">
        <v>0.11646103319928504</v>
      </c>
      <c r="Q12" s="147">
        <v>0.20463703111577081</v>
      </c>
    </row>
    <row r="13" spans="2:17" ht="14.1" customHeight="1">
      <c r="B13" s="2" t="s">
        <v>3</v>
      </c>
      <c r="C13" s="148">
        <v>4461.6596799999998</v>
      </c>
      <c r="D13" s="148">
        <v>4120.0526800000016</v>
      </c>
      <c r="E13" s="148">
        <v>4406.5173999999997</v>
      </c>
      <c r="F13" s="148">
        <v>4261.5919599999997</v>
      </c>
      <c r="G13" s="148">
        <v>4239.9329599999992</v>
      </c>
      <c r="H13" s="148">
        <v>4406.6723199999997</v>
      </c>
      <c r="I13" s="148">
        <v>4679.8615999999993</v>
      </c>
      <c r="J13" s="148">
        <v>4401.2900399999999</v>
      </c>
      <c r="K13" s="148">
        <v>4358.2308399999993</v>
      </c>
      <c r="L13" s="148">
        <v>4407.2155600000006</v>
      </c>
      <c r="M13" s="148">
        <v>4196.4984800000002</v>
      </c>
      <c r="N13" s="148">
        <v>4494.7167200000004</v>
      </c>
      <c r="O13" s="47">
        <v>52434.240239999999</v>
      </c>
      <c r="P13" s="149">
        <v>0.42331133233575302</v>
      </c>
      <c r="Q13" s="150">
        <v>3.3384420820669947E-2</v>
      </c>
    </row>
    <row r="14" spans="2:17" ht="14.1" customHeight="1">
      <c r="B14" s="23" t="s">
        <v>4</v>
      </c>
      <c r="C14" s="144">
        <v>2672.9170560000002</v>
      </c>
      <c r="D14" s="144">
        <v>2408.0496480000002</v>
      </c>
      <c r="E14" s="144">
        <v>2211.0969599999999</v>
      </c>
      <c r="F14" s="144">
        <v>1822.4141399999999</v>
      </c>
      <c r="G14" s="144">
        <v>1748.6106119999999</v>
      </c>
      <c r="H14" s="144">
        <v>1693.5266159999999</v>
      </c>
      <c r="I14" s="144">
        <v>1963.7025479999995</v>
      </c>
      <c r="J14" s="144">
        <v>1707.2385119999999</v>
      </c>
      <c r="K14" s="144">
        <v>1790.3695680000001</v>
      </c>
      <c r="L14" s="144">
        <v>2007.3527999999997</v>
      </c>
      <c r="M14" s="144">
        <v>2139.3781559999998</v>
      </c>
      <c r="N14" s="144">
        <v>2425.8235320000003</v>
      </c>
      <c r="O14" s="145">
        <v>24590.480148000002</v>
      </c>
      <c r="P14" s="146">
        <v>0.19852350041843128</v>
      </c>
      <c r="Q14" s="147">
        <v>3.9169259664935563E-2</v>
      </c>
    </row>
    <row r="15" spans="2:17" ht="14.1" customHeight="1">
      <c r="B15" s="2" t="s">
        <v>5</v>
      </c>
      <c r="C15" s="148">
        <v>1427.161139393939</v>
      </c>
      <c r="D15" s="148">
        <v>1282.3058666666664</v>
      </c>
      <c r="E15" s="148">
        <v>1414.215533333333</v>
      </c>
      <c r="F15" s="148">
        <v>1277.3694666666665</v>
      </c>
      <c r="G15" s="148">
        <v>967.35770909090911</v>
      </c>
      <c r="H15" s="148">
        <v>1031.4295333333332</v>
      </c>
      <c r="I15" s="148">
        <v>1314.4711696969694</v>
      </c>
      <c r="J15" s="148">
        <v>1359.5294363636363</v>
      </c>
      <c r="K15" s="148">
        <v>1332.2379878787879</v>
      </c>
      <c r="L15" s="148">
        <v>1118.4435515151515</v>
      </c>
      <c r="M15" s="148">
        <v>1081.7757575757576</v>
      </c>
      <c r="N15" s="148">
        <v>1320.4040404040404</v>
      </c>
      <c r="O15" s="47">
        <v>14926.70119191919</v>
      </c>
      <c r="P15" s="149">
        <v>0.1205060231636339</v>
      </c>
      <c r="Q15" s="150">
        <v>-3.9426776760531634E-4</v>
      </c>
    </row>
    <row r="16" spans="2:17" ht="14.1" customHeight="1">
      <c r="B16" s="23" t="s">
        <v>6</v>
      </c>
      <c r="C16" s="144">
        <v>1487.1326704823555</v>
      </c>
      <c r="D16" s="144">
        <v>1603.0746898915513</v>
      </c>
      <c r="E16" s="144">
        <v>1664.2113168338008</v>
      </c>
      <c r="F16" s="144">
        <v>1364.7975946598503</v>
      </c>
      <c r="G16" s="144">
        <v>1658.4966358918821</v>
      </c>
      <c r="H16" s="144">
        <v>1461.449029952907</v>
      </c>
      <c r="I16" s="144">
        <v>1529.815153097242</v>
      </c>
      <c r="J16" s="144">
        <v>1404.7571183682312</v>
      </c>
      <c r="K16" s="144">
        <v>1265.7310585510972</v>
      </c>
      <c r="L16" s="144">
        <v>1238.4155220924615</v>
      </c>
      <c r="M16" s="144">
        <v>1329.2042380572941</v>
      </c>
      <c r="N16" s="144">
        <v>1235.9993658942294</v>
      </c>
      <c r="O16" s="145">
        <v>17243.084393772901</v>
      </c>
      <c r="P16" s="146">
        <v>0.13920661374888335</v>
      </c>
      <c r="Q16" s="147">
        <v>-1.8430456264068029E-3</v>
      </c>
    </row>
    <row r="17" spans="2:20" ht="14.1" customHeight="1">
      <c r="B17" s="27" t="s">
        <v>13</v>
      </c>
      <c r="C17" s="151">
        <v>212.24546563738321</v>
      </c>
      <c r="D17" s="151">
        <v>293.26089308700483</v>
      </c>
      <c r="E17" s="151">
        <v>324.89982320351442</v>
      </c>
      <c r="F17" s="151">
        <v>218.03906958947175</v>
      </c>
      <c r="G17" s="151">
        <v>252.43178770992918</v>
      </c>
      <c r="H17" s="151">
        <v>218.64868451328087</v>
      </c>
      <c r="I17" s="151">
        <v>178.29950784791458</v>
      </c>
      <c r="J17" s="151">
        <v>141.53167594094953</v>
      </c>
      <c r="K17" s="151">
        <v>138.66906441774051</v>
      </c>
      <c r="L17" s="151">
        <v>139.33375861132154</v>
      </c>
      <c r="M17" s="151">
        <v>161.02060768334948</v>
      </c>
      <c r="N17" s="151">
        <v>118.42664412690935</v>
      </c>
      <c r="O17" s="152">
        <v>2396.8069823687697</v>
      </c>
      <c r="P17" s="153">
        <v>1.9349866659919005E-2</v>
      </c>
      <c r="Q17" s="154">
        <v>-0.2869149195460563</v>
      </c>
    </row>
    <row r="18" spans="2:20" ht="14.1" customHeight="1">
      <c r="B18" s="28" t="s">
        <v>14</v>
      </c>
      <c r="C18" s="151">
        <v>434.80436813044139</v>
      </c>
      <c r="D18" s="151">
        <v>526.20712323317377</v>
      </c>
      <c r="E18" s="151">
        <v>428.80133442914342</v>
      </c>
      <c r="F18" s="151">
        <v>344.60171208636001</v>
      </c>
      <c r="G18" s="151">
        <v>423.7801142641033</v>
      </c>
      <c r="H18" s="151">
        <v>253.38246866027254</v>
      </c>
      <c r="I18" s="151">
        <v>271.63082409991426</v>
      </c>
      <c r="J18" s="151">
        <v>287.20194860456127</v>
      </c>
      <c r="K18" s="151">
        <v>263.75309789338309</v>
      </c>
      <c r="L18" s="151">
        <v>354.29495544050945</v>
      </c>
      <c r="M18" s="151">
        <v>337.04988636987099</v>
      </c>
      <c r="N18" s="151">
        <v>317.27216678826596</v>
      </c>
      <c r="O18" s="152">
        <v>4242.78</v>
      </c>
      <c r="P18" s="153">
        <v>3.4252748707463414E-2</v>
      </c>
      <c r="Q18" s="154">
        <v>-5.5747552930768829E-2</v>
      </c>
    </row>
    <row r="19" spans="2:20" ht="14.1" customHeight="1">
      <c r="B19" s="28" t="s">
        <v>17</v>
      </c>
      <c r="C19" s="151">
        <v>567.69413260220927</v>
      </c>
      <c r="D19" s="151">
        <v>510.03575265277942</v>
      </c>
      <c r="E19" s="151">
        <v>506.33899431378313</v>
      </c>
      <c r="F19" s="151">
        <v>406.76801551284689</v>
      </c>
      <c r="G19" s="151">
        <v>429.13414287664079</v>
      </c>
      <c r="H19" s="151">
        <v>411.59877238705309</v>
      </c>
      <c r="I19" s="151">
        <v>423.61550648536706</v>
      </c>
      <c r="J19" s="151">
        <v>458.12083270566086</v>
      </c>
      <c r="K19" s="151">
        <v>417.33530772539211</v>
      </c>
      <c r="L19" s="151">
        <v>438.4896688325689</v>
      </c>
      <c r="M19" s="151">
        <v>518.53705471417481</v>
      </c>
      <c r="N19" s="151">
        <v>563.88982798686072</v>
      </c>
      <c r="O19" s="152">
        <v>5651.5580087953367</v>
      </c>
      <c r="P19" s="153">
        <v>4.5626074479685245E-2</v>
      </c>
      <c r="Q19" s="154">
        <v>0.14088104196105156</v>
      </c>
    </row>
    <row r="20" spans="2:20" s="109" customFormat="1" ht="14.1" customHeight="1">
      <c r="B20" s="116" t="s">
        <v>7</v>
      </c>
      <c r="C20" s="155">
        <v>369.8177331352905</v>
      </c>
      <c r="D20" s="155">
        <v>344.23376752096323</v>
      </c>
      <c r="E20" s="155">
        <v>319.40001813983514</v>
      </c>
      <c r="F20" s="155">
        <v>255.30726287429428</v>
      </c>
      <c r="G20" s="155">
        <v>244.06144792535576</v>
      </c>
      <c r="H20" s="155">
        <v>228.57425763696767</v>
      </c>
      <c r="I20" s="155">
        <v>224.44921926699539</v>
      </c>
      <c r="J20" s="155">
        <v>255.47497941440486</v>
      </c>
      <c r="K20" s="155">
        <v>219.28145305330506</v>
      </c>
      <c r="L20" s="155">
        <v>235.53810675024872</v>
      </c>
      <c r="M20" s="155">
        <v>315.95702910165784</v>
      </c>
      <c r="N20" s="155">
        <v>375.92060404002621</v>
      </c>
      <c r="O20" s="47">
        <v>3388.0158788593449</v>
      </c>
      <c r="P20" s="149">
        <v>2.7352079654251446E-2</v>
      </c>
      <c r="Q20" s="149">
        <v>-2.6838828511588142E-2</v>
      </c>
    </row>
    <row r="21" spans="2:20" s="109" customFormat="1" ht="14.1" customHeight="1">
      <c r="B21" s="116" t="s">
        <v>37</v>
      </c>
      <c r="C21" s="155">
        <v>197.87639946691874</v>
      </c>
      <c r="D21" s="155">
        <v>165.8019851318162</v>
      </c>
      <c r="E21" s="155">
        <v>186.93897617394802</v>
      </c>
      <c r="F21" s="155">
        <v>151.46075263855258</v>
      </c>
      <c r="G21" s="155">
        <v>185.07269495128506</v>
      </c>
      <c r="H21" s="155">
        <v>183.02451475008542</v>
      </c>
      <c r="I21" s="155">
        <v>199.16628721837168</v>
      </c>
      <c r="J21" s="155">
        <v>202.645853291256</v>
      </c>
      <c r="K21" s="155">
        <v>198.05385467208706</v>
      </c>
      <c r="L21" s="155">
        <v>202.95156208232018</v>
      </c>
      <c r="M21" s="155">
        <v>202.58002561251701</v>
      </c>
      <c r="N21" s="155">
        <v>187.96922394683455</v>
      </c>
      <c r="O21" s="47">
        <v>2263.5421299359928</v>
      </c>
      <c r="P21" s="149">
        <v>1.827399482543381E-2</v>
      </c>
      <c r="Q21" s="149">
        <v>0.53749785351603552</v>
      </c>
    </row>
    <row r="22" spans="2:20" ht="14.1" customHeight="1">
      <c r="B22" s="28" t="s">
        <v>18</v>
      </c>
      <c r="C22" s="151">
        <v>37.058184385862305</v>
      </c>
      <c r="D22" s="151">
        <v>32.809390977387032</v>
      </c>
      <c r="E22" s="151">
        <v>35.770296555759309</v>
      </c>
      <c r="F22" s="151">
        <v>35.598849113012044</v>
      </c>
      <c r="G22" s="151">
        <v>37.085563753657127</v>
      </c>
      <c r="H22" s="151">
        <v>38.6172463872931</v>
      </c>
      <c r="I22" s="151">
        <v>38.256658609238691</v>
      </c>
      <c r="J22" s="151">
        <v>37.46880483624161</v>
      </c>
      <c r="K22" s="151">
        <v>36.285403051047325</v>
      </c>
      <c r="L22" s="151">
        <v>37.634107512601602</v>
      </c>
      <c r="M22" s="151">
        <v>36.486666384598102</v>
      </c>
      <c r="N22" s="151">
        <v>38.008941255590429</v>
      </c>
      <c r="O22" s="152">
        <v>441.0801128222887</v>
      </c>
      <c r="P22" s="153">
        <v>3.5609214393302188E-3</v>
      </c>
      <c r="Q22" s="154">
        <v>0.75139780001201384</v>
      </c>
      <c r="T22" s="109"/>
    </row>
    <row r="23" spans="2:20" s="109" customFormat="1" ht="14.1" customHeight="1">
      <c r="B23" s="116" t="s">
        <v>8</v>
      </c>
      <c r="C23" s="155">
        <v>1.8632242582181797</v>
      </c>
      <c r="D23" s="155">
        <v>1.8702030352087906</v>
      </c>
      <c r="E23" s="155">
        <v>1.8659239326537764</v>
      </c>
      <c r="F23" s="155">
        <v>1.9502372793581368</v>
      </c>
      <c r="G23" s="155">
        <v>1.9087616499128854</v>
      </c>
      <c r="H23" s="155">
        <v>1.9520629156528078</v>
      </c>
      <c r="I23" s="155">
        <v>1.9056811982519664</v>
      </c>
      <c r="J23" s="155">
        <v>1.8734304771181387</v>
      </c>
      <c r="K23" s="155">
        <v>1.8993162079822257</v>
      </c>
      <c r="L23" s="155">
        <v>1.9123625021881194</v>
      </c>
      <c r="M23" s="155">
        <v>1.9575458418859031</v>
      </c>
      <c r="N23" s="155">
        <v>1.9792507015690701</v>
      </c>
      <c r="O23" s="47">
        <v>22.938000000000002</v>
      </c>
      <c r="P23" s="156">
        <v>1.8518272214250935E-4</v>
      </c>
      <c r="Q23" s="149">
        <v>1.0278980254549985E-2</v>
      </c>
    </row>
    <row r="24" spans="2:20" s="109" customFormat="1" ht="14.1" customHeight="1">
      <c r="B24" s="116" t="s">
        <v>38</v>
      </c>
      <c r="C24" s="155">
        <v>35.194960127644123</v>
      </c>
      <c r="D24" s="155">
        <v>30.939187942178243</v>
      </c>
      <c r="E24" s="155">
        <v>33.90437262310553</v>
      </c>
      <c r="F24" s="155">
        <v>33.648611833653909</v>
      </c>
      <c r="G24" s="155">
        <v>35.176802103744244</v>
      </c>
      <c r="H24" s="155">
        <v>36.66518347164029</v>
      </c>
      <c r="I24" s="155">
        <v>36.350977410986722</v>
      </c>
      <c r="J24" s="155">
        <v>35.595374359123468</v>
      </c>
      <c r="K24" s="155">
        <v>34.386086843065101</v>
      </c>
      <c r="L24" s="155">
        <v>35.721745010413485</v>
      </c>
      <c r="M24" s="155">
        <v>34.529120542712199</v>
      </c>
      <c r="N24" s="155">
        <v>36.029690554021357</v>
      </c>
      <c r="O24" s="47">
        <v>418.14211282228871</v>
      </c>
      <c r="P24" s="149">
        <v>3.3757387171877095E-3</v>
      </c>
      <c r="Q24" s="149">
        <v>0.82483247282136962</v>
      </c>
    </row>
    <row r="25" spans="2:20" ht="14.1" customHeight="1">
      <c r="B25" s="28" t="s">
        <v>19</v>
      </c>
      <c r="C25" s="151">
        <v>21.384372021103797</v>
      </c>
      <c r="D25" s="151">
        <v>19.251157140061025</v>
      </c>
      <c r="E25" s="151">
        <v>22.079194085085547</v>
      </c>
      <c r="F25" s="151">
        <v>14.306081952592912</v>
      </c>
      <c r="G25" s="151">
        <v>20.407918196819054</v>
      </c>
      <c r="H25" s="151">
        <v>23.712490808818764</v>
      </c>
      <c r="I25" s="151">
        <v>23.617579739795403</v>
      </c>
      <c r="J25" s="151">
        <v>21.9517834083113</v>
      </c>
      <c r="K25" s="151">
        <v>22.606069925757009</v>
      </c>
      <c r="L25" s="151">
        <v>23.686632351173174</v>
      </c>
      <c r="M25" s="151">
        <v>23.563364706248652</v>
      </c>
      <c r="N25" s="151">
        <v>23.383355664233402</v>
      </c>
      <c r="O25" s="152">
        <v>259.95000000000005</v>
      </c>
      <c r="P25" s="153">
        <v>2.0986244930222909E-3</v>
      </c>
      <c r="Q25" s="154">
        <v>1.1383230629039471</v>
      </c>
    </row>
    <row r="26" spans="2:20" ht="14.1" customHeight="1">
      <c r="B26" s="28" t="s">
        <v>9</v>
      </c>
      <c r="C26" s="151">
        <v>75.59</v>
      </c>
      <c r="D26" s="151">
        <v>77.641999999999996</v>
      </c>
      <c r="E26" s="151">
        <v>80.972000000000008</v>
      </c>
      <c r="F26" s="151">
        <v>83.663000000000011</v>
      </c>
      <c r="G26" s="151">
        <v>84.56</v>
      </c>
      <c r="H26" s="151">
        <v>87.89</v>
      </c>
      <c r="I26" s="151">
        <v>91.22</v>
      </c>
      <c r="J26" s="151">
        <v>88.528999999999996</v>
      </c>
      <c r="K26" s="151">
        <v>87.89</v>
      </c>
      <c r="L26" s="151">
        <v>88.787000000000006</v>
      </c>
      <c r="M26" s="151">
        <v>85.457000000000008</v>
      </c>
      <c r="N26" s="151">
        <v>86.096000000000004</v>
      </c>
      <c r="O26" s="152">
        <v>1018.296</v>
      </c>
      <c r="P26" s="153">
        <v>8.2208921975250107E-3</v>
      </c>
      <c r="Q26" s="154">
        <v>5.0614477241669675E-2</v>
      </c>
    </row>
    <row r="27" spans="2:20" ht="14.1" customHeight="1">
      <c r="B27" s="28" t="s">
        <v>10</v>
      </c>
      <c r="C27" s="151">
        <v>1.8825144569305499</v>
      </c>
      <c r="D27" s="151">
        <v>1.6611324488369197</v>
      </c>
      <c r="E27" s="151">
        <v>1.7883742728944889</v>
      </c>
      <c r="F27" s="151">
        <v>1.6782444969435055</v>
      </c>
      <c r="G27" s="151">
        <v>1.4814538626110747</v>
      </c>
      <c r="H27" s="151">
        <v>1.4405335369519088</v>
      </c>
      <c r="I27" s="151">
        <v>1.646889580880504</v>
      </c>
      <c r="J27" s="151">
        <v>1.4752184402250448</v>
      </c>
      <c r="K27" s="151">
        <v>1.4964046962353261</v>
      </c>
      <c r="L27" s="151">
        <v>1.7523535243131052</v>
      </c>
      <c r="M27" s="151">
        <v>1.7499745741278114</v>
      </c>
      <c r="N27" s="151">
        <v>1.7081740972940092</v>
      </c>
      <c r="O27" s="152">
        <v>19.761267988244249</v>
      </c>
      <c r="P27" s="157">
        <v>1.5953637627738685E-4</v>
      </c>
      <c r="Q27" s="154">
        <v>7.2063799740100798E-2</v>
      </c>
    </row>
    <row r="28" spans="2:20" ht="14.1" customHeight="1">
      <c r="B28" s="28" t="s">
        <v>16</v>
      </c>
      <c r="C28" s="151">
        <v>136.4736332484251</v>
      </c>
      <c r="D28" s="151">
        <v>142.2072403523083</v>
      </c>
      <c r="E28" s="151">
        <v>263.56129997362024</v>
      </c>
      <c r="F28" s="151">
        <v>260.14262190862325</v>
      </c>
      <c r="G28" s="151">
        <v>409.61565522812157</v>
      </c>
      <c r="H28" s="151">
        <v>426.15883365923656</v>
      </c>
      <c r="I28" s="151">
        <v>501.52818673413168</v>
      </c>
      <c r="J28" s="151">
        <v>368.47785443228179</v>
      </c>
      <c r="K28" s="151">
        <v>297.695710841542</v>
      </c>
      <c r="L28" s="151">
        <v>154.43704581997366</v>
      </c>
      <c r="M28" s="151">
        <v>165.33968362492394</v>
      </c>
      <c r="N28" s="151">
        <v>87.214255975075446</v>
      </c>
      <c r="O28" s="152">
        <v>3212.8520217982632</v>
      </c>
      <c r="P28" s="153">
        <v>2.5937949395660787E-2</v>
      </c>
      <c r="Q28" s="154">
        <v>3.4497493554455971E-2</v>
      </c>
    </row>
    <row r="29" spans="2:20" s="109" customFormat="1" ht="14.1" customHeight="1">
      <c r="B29" s="116" t="s">
        <v>20</v>
      </c>
      <c r="C29" s="155">
        <v>44.304132298610057</v>
      </c>
      <c r="D29" s="155">
        <v>42.26143029128184</v>
      </c>
      <c r="E29" s="155">
        <v>60.629441059854834</v>
      </c>
      <c r="F29" s="155">
        <v>64.323163225152939</v>
      </c>
      <c r="G29" s="155">
        <v>78.463809620159736</v>
      </c>
      <c r="H29" s="155">
        <v>75.353495653808466</v>
      </c>
      <c r="I29" s="155">
        <v>79.152623748905185</v>
      </c>
      <c r="J29" s="155">
        <v>70.741239571006517</v>
      </c>
      <c r="K29" s="155">
        <v>61.558689180426462</v>
      </c>
      <c r="L29" s="155">
        <v>47.586546455515361</v>
      </c>
      <c r="M29" s="155">
        <v>46.260318792427306</v>
      </c>
      <c r="N29" s="155">
        <v>34.378803658851233</v>
      </c>
      <c r="O29" s="47">
        <v>705.01369355599979</v>
      </c>
      <c r="P29" s="149">
        <v>5.6917061173792369E-3</v>
      </c>
      <c r="Q29" s="149">
        <v>1.0226342826991086E-5</v>
      </c>
    </row>
    <row r="30" spans="2:20" s="109" customFormat="1" ht="14.1" customHeight="1">
      <c r="B30" s="116" t="s">
        <v>24</v>
      </c>
      <c r="C30" s="155">
        <v>77.904800710661021</v>
      </c>
      <c r="D30" s="155">
        <v>84.037056064940359</v>
      </c>
      <c r="E30" s="155">
        <v>181.61981058184972</v>
      </c>
      <c r="F30" s="155">
        <v>172.14200670004396</v>
      </c>
      <c r="G30" s="155">
        <v>303.49873236096653</v>
      </c>
      <c r="H30" s="155">
        <v>320.23070705067721</v>
      </c>
      <c r="I30" s="155">
        <v>387.30847424349815</v>
      </c>
      <c r="J30" s="155">
        <v>265.26080808487262</v>
      </c>
      <c r="K30" s="155">
        <v>211.06316482169862</v>
      </c>
      <c r="L30" s="155">
        <v>85.877731400223965</v>
      </c>
      <c r="M30" s="155">
        <v>102.9321104133107</v>
      </c>
      <c r="N30" s="155">
        <v>38.626880672279938</v>
      </c>
      <c r="O30" s="47">
        <v>2230.5022831050228</v>
      </c>
      <c r="P30" s="156">
        <v>1.8007258022951878E-2</v>
      </c>
      <c r="Q30" s="149">
        <v>4.1286898862202159E-2</v>
      </c>
    </row>
    <row r="31" spans="2:20" s="109" customFormat="1" ht="14.1" customHeight="1">
      <c r="B31" s="116" t="s">
        <v>21</v>
      </c>
      <c r="C31" s="155">
        <v>14.264700239154012</v>
      </c>
      <c r="D31" s="155">
        <v>15.908753996086093</v>
      </c>
      <c r="E31" s="155">
        <v>21.31204833191568</v>
      </c>
      <c r="F31" s="155">
        <v>23.677451983426366</v>
      </c>
      <c r="G31" s="155">
        <v>27.653113246995314</v>
      </c>
      <c r="H31" s="155">
        <v>30.574630954750912</v>
      </c>
      <c r="I31" s="155">
        <v>35.067088741728348</v>
      </c>
      <c r="J31" s="155">
        <v>32.475806776402621</v>
      </c>
      <c r="K31" s="155">
        <v>25.073856839416948</v>
      </c>
      <c r="L31" s="155">
        <v>20.972767964234325</v>
      </c>
      <c r="M31" s="155">
        <v>16.147254419185934</v>
      </c>
      <c r="N31" s="155">
        <v>14.208571643944286</v>
      </c>
      <c r="O31" s="158">
        <v>277.33604513724089</v>
      </c>
      <c r="P31" s="149">
        <v>2.238985255329676E-3</v>
      </c>
      <c r="Q31" s="149">
        <v>7.2273147958492823E-2</v>
      </c>
    </row>
    <row r="32" spans="2:20" ht="14.1" customHeight="1">
      <c r="B32" s="31" t="s">
        <v>35</v>
      </c>
      <c r="C32" s="144">
        <v>21.48193471966399</v>
      </c>
      <c r="D32" s="144">
        <v>17.846401790461904</v>
      </c>
      <c r="E32" s="144">
        <v>20.231535577984982</v>
      </c>
      <c r="F32" s="144">
        <v>17.299001515445195</v>
      </c>
      <c r="G32" s="144">
        <v>20.941167317079113</v>
      </c>
      <c r="H32" s="144">
        <v>21.995841314749761</v>
      </c>
      <c r="I32" s="144">
        <v>23.706433885438642</v>
      </c>
      <c r="J32" s="144">
        <v>23.080201870998881</v>
      </c>
      <c r="K32" s="144">
        <v>22.348827508413049</v>
      </c>
      <c r="L32" s="144">
        <v>23.195301981091013</v>
      </c>
      <c r="M32" s="144">
        <v>24.250757875923561</v>
      </c>
      <c r="N32" s="144">
        <v>23.571961167230963</v>
      </c>
      <c r="O32" s="145">
        <v>259.94936652448104</v>
      </c>
      <c r="P32" s="48">
        <v>2.0986193788571058E-3</v>
      </c>
      <c r="Q32" s="48">
        <v>1.1803844512727686</v>
      </c>
    </row>
    <row r="33" spans="2:17" ht="14.1" customHeight="1">
      <c r="B33" s="2" t="s">
        <v>12</v>
      </c>
      <c r="C33" s="148">
        <v>-22.282854301999976</v>
      </c>
      <c r="D33" s="148">
        <v>-48.061533956000005</v>
      </c>
      <c r="E33" s="148">
        <v>-34.121082993999991</v>
      </c>
      <c r="F33" s="148">
        <v>-25.417363295999991</v>
      </c>
      <c r="G33" s="148">
        <v>15.546459939999991</v>
      </c>
      <c r="H33" s="148">
        <v>7.6467329999999833E-2</v>
      </c>
      <c r="I33" s="148">
        <v>-15.839086980000005</v>
      </c>
      <c r="J33" s="148">
        <v>-21.654229045999998</v>
      </c>
      <c r="K33" s="148">
        <v>-14.614988952000004</v>
      </c>
      <c r="L33" s="148">
        <v>37.540592892000006</v>
      </c>
      <c r="M33" s="148">
        <v>38.138196399999998</v>
      </c>
      <c r="N33" s="148">
        <v>77.420528200000007</v>
      </c>
      <c r="O33" s="47">
        <v>-13.268894763999953</v>
      </c>
      <c r="P33" s="149">
        <v>-1.0712224484349117E-4</v>
      </c>
      <c r="Q33" s="150">
        <v>-0.95470068291250754</v>
      </c>
    </row>
    <row r="34" spans="2:17" ht="14.1" customHeight="1">
      <c r="B34" s="33" t="s">
        <v>54</v>
      </c>
      <c r="C34" s="159">
        <v>11417.196992968427</v>
      </c>
      <c r="D34" s="159">
        <v>10242.418487967374</v>
      </c>
      <c r="E34" s="159">
        <v>10529.693898099546</v>
      </c>
      <c r="F34" s="159">
        <v>9626.5392420044009</v>
      </c>
      <c r="G34" s="159">
        <v>9537.2100386759139</v>
      </c>
      <c r="H34" s="159">
        <v>10079.332916440846</v>
      </c>
      <c r="I34" s="159">
        <v>11143.093525726965</v>
      </c>
      <c r="J34" s="159">
        <v>10328.982903110618</v>
      </c>
      <c r="K34" s="159">
        <v>9983.5978616772827</v>
      </c>
      <c r="L34" s="159">
        <v>10053.562864714666</v>
      </c>
      <c r="M34" s="159">
        <v>10074.389772555754</v>
      </c>
      <c r="N34" s="159">
        <v>10850.828978448175</v>
      </c>
      <c r="O34" s="159">
        <v>123866.84748238995</v>
      </c>
      <c r="P34" s="160">
        <v>1</v>
      </c>
      <c r="Q34" s="49">
        <v>4.6059375923760637E-2</v>
      </c>
    </row>
    <row r="35" spans="2:17" ht="3" customHeight="1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2:17" ht="14.25">
      <c r="B36" s="133" t="s">
        <v>65</v>
      </c>
      <c r="Q36" s="35"/>
    </row>
    <row r="37" spans="2:17">
      <c r="B37" s="52" t="s">
        <v>77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2:17">
      <c r="B38" s="133"/>
      <c r="Q38" s="35"/>
    </row>
    <row r="39" spans="2:17" ht="29.25" customHeight="1">
      <c r="B39" s="99" t="s">
        <v>23</v>
      </c>
      <c r="C39" s="235" t="s">
        <v>59</v>
      </c>
      <c r="D39" s="235"/>
      <c r="E39" s="238" t="s">
        <v>32</v>
      </c>
      <c r="F39" s="238"/>
      <c r="G39" s="36" t="s">
        <v>25</v>
      </c>
    </row>
    <row r="40" spans="2:17" ht="14.1" customHeight="1">
      <c r="B40" s="2" t="s">
        <v>2</v>
      </c>
      <c r="C40" s="37"/>
      <c r="D40" s="161">
        <v>14425.661036937392</v>
      </c>
      <c r="E40" s="236">
        <v>0.20463703111577081</v>
      </c>
      <c r="F40" s="236"/>
      <c r="G40" s="53">
        <f>D40/$D$52</f>
        <v>0.11646103319928502</v>
      </c>
      <c r="H40" s="22"/>
      <c r="I40" s="22"/>
      <c r="J40" s="22"/>
      <c r="K40" s="22"/>
      <c r="L40" s="22"/>
      <c r="M40" s="22"/>
      <c r="N40" s="22"/>
      <c r="O40" s="22"/>
      <c r="P40" s="22"/>
    </row>
    <row r="41" spans="2:17" ht="14.1" customHeight="1">
      <c r="B41" s="23" t="s">
        <v>3</v>
      </c>
      <c r="C41" s="39"/>
      <c r="D41" s="144">
        <v>52434.240239999999</v>
      </c>
      <c r="E41" s="237">
        <v>3.3384420820669947E-2</v>
      </c>
      <c r="F41" s="237"/>
      <c r="G41" s="54">
        <f t="shared" ref="G41:G52" si="0">D41/$D$52</f>
        <v>0.42331133233575297</v>
      </c>
      <c r="H41" s="19"/>
      <c r="I41" s="19"/>
      <c r="J41" s="19"/>
      <c r="K41" s="19"/>
      <c r="L41" s="19"/>
      <c r="M41" s="19"/>
      <c r="N41" s="19"/>
      <c r="O41" s="24"/>
      <c r="P41" s="40"/>
    </row>
    <row r="42" spans="2:17" ht="14.1" customHeight="1">
      <c r="B42" s="2" t="s">
        <v>4</v>
      </c>
      <c r="C42" s="41"/>
      <c r="D42" s="148">
        <v>24590.480148000002</v>
      </c>
      <c r="E42" s="232">
        <v>3.9169259664935563E-2</v>
      </c>
      <c r="F42" s="232"/>
      <c r="G42" s="53">
        <f>D42/$D$52</f>
        <v>0.19852350041843125</v>
      </c>
      <c r="H42" s="19"/>
      <c r="I42" s="19"/>
      <c r="J42" s="19"/>
      <c r="K42" s="19"/>
      <c r="L42" s="19"/>
      <c r="M42" s="19"/>
      <c r="N42" s="19"/>
      <c r="O42" s="24"/>
      <c r="P42" s="40"/>
    </row>
    <row r="43" spans="2:17" ht="14.1" customHeight="1">
      <c r="B43" s="23" t="s">
        <v>5</v>
      </c>
      <c r="C43" s="39"/>
      <c r="D43" s="144">
        <v>14926.70119191919</v>
      </c>
      <c r="E43" s="237">
        <v>-3.9426776760531634E-4</v>
      </c>
      <c r="F43" s="237"/>
      <c r="G43" s="54">
        <f>D43/$D$52</f>
        <v>0.12050602316363389</v>
      </c>
      <c r="H43" s="19"/>
      <c r="I43" s="19"/>
      <c r="J43" s="19"/>
      <c r="K43" s="19"/>
      <c r="L43" s="19"/>
      <c r="M43" s="19"/>
      <c r="N43" s="19"/>
      <c r="O43" s="24"/>
      <c r="P43" s="40"/>
    </row>
    <row r="44" spans="2:17" ht="14.1" customHeight="1">
      <c r="B44" s="2" t="s">
        <v>35</v>
      </c>
      <c r="D44" s="148">
        <v>259.94936652448104</v>
      </c>
      <c r="E44" s="232">
        <v>1.1803844512727686</v>
      </c>
      <c r="F44" s="232"/>
      <c r="G44" s="53">
        <f t="shared" si="0"/>
        <v>2.0986193788571053E-3</v>
      </c>
      <c r="H44" s="19"/>
      <c r="I44" s="19"/>
      <c r="J44" s="19"/>
      <c r="K44" s="19"/>
      <c r="L44" s="19"/>
      <c r="M44" s="19"/>
      <c r="N44" s="19"/>
      <c r="O44" s="24"/>
      <c r="P44" s="40"/>
    </row>
    <row r="45" spans="2:17" ht="14.1" customHeight="1">
      <c r="B45" s="23" t="s">
        <v>12</v>
      </c>
      <c r="C45" s="39"/>
      <c r="D45" s="144">
        <v>-13.268894763999953</v>
      </c>
      <c r="E45" s="237">
        <v>-0.95470068291250754</v>
      </c>
      <c r="F45" s="237"/>
      <c r="G45" s="225">
        <f t="shared" si="0"/>
        <v>-1.0712224484349115E-4</v>
      </c>
      <c r="H45" s="19"/>
      <c r="I45" s="19"/>
      <c r="J45" s="19"/>
      <c r="K45" s="19"/>
      <c r="L45" s="19"/>
      <c r="M45" s="19"/>
      <c r="N45" s="19"/>
      <c r="O45" s="24"/>
      <c r="P45" s="40"/>
    </row>
    <row r="46" spans="2:17" ht="14.1" customHeight="1">
      <c r="B46" s="27" t="s">
        <v>13</v>
      </c>
      <c r="C46" s="42"/>
      <c r="D46" s="151">
        <v>2396.8069823687697</v>
      </c>
      <c r="E46" s="231">
        <v>-0.2869149195460563</v>
      </c>
      <c r="F46" s="231"/>
      <c r="G46" s="55">
        <f>D46/$D$52</f>
        <v>1.9349866659919005E-2</v>
      </c>
      <c r="H46" s="19"/>
      <c r="I46" s="19"/>
      <c r="J46" s="19"/>
      <c r="K46" s="19"/>
      <c r="L46" s="19"/>
      <c r="M46" s="19"/>
      <c r="N46" s="19"/>
      <c r="O46" s="24"/>
      <c r="P46" s="40"/>
    </row>
    <row r="47" spans="2:17" ht="14.1" customHeight="1">
      <c r="B47" s="43" t="s">
        <v>14</v>
      </c>
      <c r="C47" s="41"/>
      <c r="D47" s="148">
        <v>4242.78</v>
      </c>
      <c r="E47" s="232">
        <v>-5.5747552930768829E-2</v>
      </c>
      <c r="F47" s="232"/>
      <c r="G47" s="53">
        <f>D47/$D$52</f>
        <v>3.4252748707463407E-2</v>
      </c>
      <c r="H47" s="19"/>
      <c r="I47" s="19"/>
      <c r="J47" s="19"/>
      <c r="K47" s="19"/>
      <c r="L47" s="19"/>
      <c r="M47" s="19"/>
      <c r="N47" s="19"/>
      <c r="O47" s="24"/>
      <c r="P47" s="40"/>
    </row>
    <row r="48" spans="2:17" ht="14.1" customHeight="1">
      <c r="B48" s="28" t="s">
        <v>15</v>
      </c>
      <c r="C48" s="42"/>
      <c r="D48" s="151">
        <v>6352.5881216176249</v>
      </c>
      <c r="E48" s="231">
        <v>0.19250614979281044</v>
      </c>
      <c r="F48" s="231"/>
      <c r="G48" s="55">
        <f t="shared" si="0"/>
        <v>5.1285620412037748E-2</v>
      </c>
      <c r="H48" s="19"/>
      <c r="I48" s="19"/>
      <c r="J48" s="19"/>
      <c r="K48" s="19"/>
      <c r="L48" s="19"/>
      <c r="M48" s="19"/>
      <c r="N48" s="19"/>
      <c r="O48" s="24"/>
      <c r="P48" s="40"/>
    </row>
    <row r="49" spans="2:16" ht="14.1" customHeight="1">
      <c r="B49" s="43" t="s">
        <v>9</v>
      </c>
      <c r="C49" s="41"/>
      <c r="D49" s="148">
        <v>1018.296</v>
      </c>
      <c r="E49" s="232">
        <v>5.0614477241669675E-2</v>
      </c>
      <c r="F49" s="232"/>
      <c r="G49" s="53">
        <f t="shared" si="0"/>
        <v>8.2208921975250107E-3</v>
      </c>
      <c r="H49" s="19"/>
      <c r="I49" s="19"/>
      <c r="J49" s="19"/>
      <c r="K49" s="19"/>
      <c r="L49" s="19"/>
      <c r="M49" s="19"/>
      <c r="N49" s="19"/>
      <c r="O49" s="24"/>
      <c r="P49" s="40"/>
    </row>
    <row r="50" spans="2:16" ht="14.1" customHeight="1">
      <c r="B50" s="28" t="s">
        <v>16</v>
      </c>
      <c r="C50" s="42"/>
      <c r="D50" s="151">
        <v>3212.8520217982632</v>
      </c>
      <c r="E50" s="231">
        <v>3.4497493554455971E-2</v>
      </c>
      <c r="F50" s="231"/>
      <c r="G50" s="55">
        <f t="shared" si="0"/>
        <v>2.5937949395660784E-2</v>
      </c>
      <c r="H50" s="19"/>
      <c r="I50" s="19"/>
      <c r="J50" s="19"/>
      <c r="K50" s="19"/>
      <c r="L50" s="19"/>
      <c r="M50" s="19"/>
      <c r="N50" s="19"/>
      <c r="O50" s="24"/>
      <c r="P50" s="40"/>
    </row>
    <row r="51" spans="2:16" ht="14.1" customHeight="1">
      <c r="B51" s="43" t="s">
        <v>10</v>
      </c>
      <c r="C51" s="41"/>
      <c r="D51" s="148">
        <v>19.761267988244249</v>
      </c>
      <c r="E51" s="239">
        <v>7.2063799740100798E-2</v>
      </c>
      <c r="F51" s="239"/>
      <c r="G51" s="56">
        <f>D51/$D$52</f>
        <v>1.5953637627738682E-4</v>
      </c>
      <c r="H51" s="19"/>
      <c r="I51" s="19"/>
      <c r="J51" s="19"/>
      <c r="K51" s="19"/>
      <c r="L51" s="19"/>
      <c r="M51" s="19"/>
      <c r="N51" s="19"/>
      <c r="O51" s="24"/>
      <c r="P51" s="40"/>
    </row>
    <row r="52" spans="2:16" ht="14.1" customHeight="1">
      <c r="B52" s="33" t="s">
        <v>0</v>
      </c>
      <c r="C52" s="45"/>
      <c r="D52" s="162">
        <v>123866.84748238996</v>
      </c>
      <c r="E52" s="230">
        <v>4.6059375923760859E-2</v>
      </c>
      <c r="F52" s="230"/>
      <c r="G52" s="49">
        <f t="shared" si="0"/>
        <v>1</v>
      </c>
      <c r="H52" s="24"/>
      <c r="I52" s="24"/>
      <c r="J52" s="24"/>
      <c r="K52" s="24"/>
      <c r="L52" s="24"/>
      <c r="M52" s="24"/>
      <c r="N52" s="24"/>
      <c r="O52" s="24"/>
    </row>
    <row r="53" spans="2:16" ht="3" customHeight="1">
      <c r="B53" s="117"/>
      <c r="C53" s="118"/>
      <c r="D53" s="119"/>
      <c r="E53" s="120"/>
      <c r="F53" s="120"/>
      <c r="G53" s="121"/>
      <c r="H53" s="24"/>
      <c r="I53" s="24"/>
      <c r="J53" s="24"/>
      <c r="K53" s="24"/>
      <c r="L53" s="24"/>
      <c r="M53" s="24"/>
      <c r="N53" s="24"/>
      <c r="O53" s="24"/>
    </row>
    <row r="54" spans="2:16">
      <c r="B54" s="52" t="s">
        <v>77</v>
      </c>
      <c r="C54" s="30"/>
    </row>
    <row r="55" spans="2:16">
      <c r="B55" s="46"/>
    </row>
  </sheetData>
  <mergeCells count="17">
    <mergeCell ref="E43:F43"/>
    <mergeCell ref="E44:F44"/>
    <mergeCell ref="E45:F45"/>
    <mergeCell ref="E39:F39"/>
    <mergeCell ref="E51:F51"/>
    <mergeCell ref="E42:F42"/>
    <mergeCell ref="B8:Q8"/>
    <mergeCell ref="B9:Q9"/>
    <mergeCell ref="C39:D39"/>
    <mergeCell ref="E40:F40"/>
    <mergeCell ref="E41:F41"/>
    <mergeCell ref="E52:F52"/>
    <mergeCell ref="E46:F46"/>
    <mergeCell ref="E47:F47"/>
    <mergeCell ref="E48:F48"/>
    <mergeCell ref="E49:F49"/>
    <mergeCell ref="E50:F50"/>
  </mergeCells>
  <pageMargins left="0.21" right="0.34" top="0.59" bottom="1" header="0" footer="0"/>
  <pageSetup paperSize="9"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V35"/>
  <sheetViews>
    <sheetView workbookViewId="0">
      <selection activeCell="G21" sqref="G21"/>
    </sheetView>
  </sheetViews>
  <sheetFormatPr baseColWidth="10" defaultRowHeight="12.75"/>
  <cols>
    <col min="1" max="1" width="2.5703125" style="57" customWidth="1"/>
    <col min="2" max="2" width="31" style="58" customWidth="1"/>
    <col min="3" max="3" width="21" style="57" customWidth="1"/>
    <col min="4" max="4" width="14" style="57" customWidth="1"/>
    <col min="5" max="5" width="12.42578125" style="57" customWidth="1"/>
    <col min="6" max="6" width="1.85546875" style="57" customWidth="1"/>
    <col min="7" max="8" width="14" style="57" customWidth="1"/>
    <col min="9" max="9" width="7.7109375" style="57" customWidth="1"/>
    <col min="10" max="10" width="15.28515625" style="57" customWidth="1"/>
    <col min="11" max="11" width="1.85546875" style="57" customWidth="1"/>
    <col min="12" max="12" width="21.42578125" style="57" customWidth="1"/>
    <col min="13" max="13" width="17.5703125" style="57" customWidth="1"/>
    <col min="14" max="14" width="10.140625" style="57" customWidth="1"/>
    <col min="15" max="16384" width="11.42578125" style="57"/>
  </cols>
  <sheetData>
    <row r="1" spans="1:256" ht="13.35" customHeight="1">
      <c r="M1" s="131"/>
      <c r="N1" s="131"/>
      <c r="O1" s="4" t="s">
        <v>57</v>
      </c>
    </row>
    <row r="2" spans="1:256" ht="12" customHeight="1">
      <c r="K2" s="59"/>
      <c r="M2" s="131"/>
      <c r="N2" s="131"/>
      <c r="O2" s="132" t="s">
        <v>33</v>
      </c>
    </row>
    <row r="3" spans="1:256" ht="12.75" customHeight="1">
      <c r="A3" s="61"/>
      <c r="B3" s="62"/>
      <c r="C3" s="62"/>
      <c r="D3" s="63"/>
      <c r="E3" s="62"/>
      <c r="F3" s="62"/>
      <c r="G3" s="62"/>
      <c r="H3" s="62"/>
      <c r="I3" s="62"/>
      <c r="J3" s="62"/>
      <c r="K3" s="59"/>
      <c r="M3" s="62"/>
      <c r="N3" s="62"/>
      <c r="O3" s="59" t="s">
        <v>22</v>
      </c>
      <c r="Q3" s="61"/>
      <c r="R3" s="62"/>
      <c r="S3" s="62"/>
      <c r="T3" s="63"/>
      <c r="U3" s="62"/>
      <c r="V3" s="62"/>
      <c r="W3" s="62"/>
      <c r="X3" s="62"/>
      <c r="Y3" s="62"/>
      <c r="Z3" s="62"/>
      <c r="AA3" s="62"/>
      <c r="AB3" s="62"/>
      <c r="AC3" s="62"/>
      <c r="AD3" s="62"/>
      <c r="AE3" s="59"/>
      <c r="AF3" s="60"/>
      <c r="AG3" s="61"/>
      <c r="AH3" s="62"/>
      <c r="AI3" s="62"/>
      <c r="AJ3" s="63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59"/>
      <c r="AV3" s="60"/>
      <c r="AW3" s="61"/>
      <c r="AX3" s="62"/>
      <c r="AY3" s="62"/>
      <c r="AZ3" s="63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59"/>
      <c r="BL3" s="60"/>
      <c r="BM3" s="61"/>
      <c r="BN3" s="62"/>
      <c r="BO3" s="62"/>
      <c r="BP3" s="63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59"/>
      <c r="CB3" s="60"/>
      <c r="CC3" s="61"/>
      <c r="CD3" s="62"/>
      <c r="CE3" s="62"/>
      <c r="CF3" s="63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59"/>
      <c r="CR3" s="60"/>
      <c r="CS3" s="61"/>
      <c r="CT3" s="62"/>
      <c r="CU3" s="62"/>
      <c r="CV3" s="63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59"/>
      <c r="DH3" s="60"/>
      <c r="DI3" s="61"/>
      <c r="DJ3" s="62"/>
      <c r="DK3" s="62"/>
      <c r="DL3" s="63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59"/>
      <c r="DX3" s="60"/>
      <c r="DY3" s="61"/>
      <c r="DZ3" s="62"/>
      <c r="EA3" s="62"/>
      <c r="EB3" s="63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59"/>
      <c r="EN3" s="60"/>
      <c r="EO3" s="61"/>
      <c r="EP3" s="62"/>
      <c r="EQ3" s="62"/>
      <c r="ER3" s="63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59"/>
      <c r="FD3" s="60"/>
      <c r="FE3" s="61"/>
      <c r="FF3" s="62"/>
      <c r="FG3" s="62"/>
      <c r="FH3" s="63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59"/>
      <c r="FT3" s="60"/>
      <c r="FU3" s="61"/>
      <c r="FV3" s="62"/>
      <c r="FW3" s="62"/>
      <c r="FX3" s="63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59"/>
      <c r="GJ3" s="60"/>
      <c r="GK3" s="61"/>
      <c r="GL3" s="62"/>
      <c r="GM3" s="62"/>
      <c r="GN3" s="63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59"/>
      <c r="GZ3" s="60"/>
      <c r="HA3" s="61"/>
      <c r="HB3" s="62"/>
      <c r="HC3" s="62"/>
      <c r="HD3" s="63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59"/>
      <c r="HP3" s="60"/>
      <c r="HQ3" s="61"/>
      <c r="HR3" s="62"/>
      <c r="HS3" s="62"/>
      <c r="HT3" s="63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59"/>
      <c r="IF3" s="60"/>
      <c r="IG3" s="61"/>
      <c r="IH3" s="62"/>
      <c r="II3" s="62"/>
      <c r="IJ3" s="63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59"/>
      <c r="IV3" s="60"/>
    </row>
    <row r="4" spans="1:256" ht="3" customHeight="1">
      <c r="A4" s="61"/>
      <c r="B4" s="6"/>
      <c r="C4" s="7"/>
      <c r="D4" s="7"/>
      <c r="E4" s="7"/>
      <c r="F4" s="7"/>
      <c r="G4" s="7"/>
      <c r="H4" s="7"/>
      <c r="I4" s="6"/>
      <c r="J4" s="6"/>
      <c r="K4" s="6"/>
      <c r="L4" s="6"/>
      <c r="M4" s="6"/>
      <c r="N4" s="6"/>
      <c r="O4" s="102"/>
      <c r="Q4" s="61"/>
      <c r="R4" s="62"/>
      <c r="S4" s="62"/>
      <c r="T4" s="63"/>
      <c r="U4" s="62"/>
      <c r="V4" s="62"/>
      <c r="W4" s="62"/>
      <c r="X4" s="62"/>
      <c r="Y4" s="62"/>
      <c r="Z4" s="62"/>
      <c r="AA4" s="62"/>
      <c r="AB4" s="62"/>
      <c r="AC4" s="62"/>
      <c r="AD4" s="62"/>
      <c r="AE4" s="59"/>
      <c r="AF4" s="59"/>
      <c r="AG4" s="61"/>
      <c r="AH4" s="62"/>
      <c r="AI4" s="62"/>
      <c r="AJ4" s="63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59"/>
      <c r="AV4" s="59"/>
      <c r="AW4" s="61"/>
      <c r="AX4" s="62"/>
      <c r="AY4" s="62"/>
      <c r="AZ4" s="63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59"/>
      <c r="BL4" s="59"/>
      <c r="BM4" s="61"/>
      <c r="BN4" s="62"/>
      <c r="BO4" s="62"/>
      <c r="BP4" s="63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59"/>
      <c r="CB4" s="59"/>
      <c r="CC4" s="61"/>
      <c r="CD4" s="62"/>
      <c r="CE4" s="62"/>
      <c r="CF4" s="63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59"/>
      <c r="CR4" s="59"/>
      <c r="CS4" s="61"/>
      <c r="CT4" s="62"/>
      <c r="CU4" s="62"/>
      <c r="CV4" s="63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59"/>
      <c r="DH4" s="59"/>
      <c r="DI4" s="61"/>
      <c r="DJ4" s="62"/>
      <c r="DK4" s="62"/>
      <c r="DL4" s="63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59"/>
      <c r="DX4" s="59"/>
      <c r="DY4" s="61"/>
      <c r="DZ4" s="62"/>
      <c r="EA4" s="62"/>
      <c r="EB4" s="63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59"/>
      <c r="EN4" s="59"/>
      <c r="EO4" s="61"/>
      <c r="EP4" s="62"/>
      <c r="EQ4" s="62"/>
      <c r="ER4" s="63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59"/>
      <c r="FD4" s="59"/>
      <c r="FE4" s="61"/>
      <c r="FF4" s="62"/>
      <c r="FG4" s="62"/>
      <c r="FH4" s="63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59"/>
      <c r="FT4" s="59"/>
      <c r="FU4" s="61"/>
      <c r="FV4" s="62"/>
      <c r="FW4" s="62"/>
      <c r="FX4" s="63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59"/>
      <c r="GJ4" s="59"/>
      <c r="GK4" s="61"/>
      <c r="GL4" s="62"/>
      <c r="GM4" s="62"/>
      <c r="GN4" s="63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59"/>
      <c r="GZ4" s="59"/>
      <c r="HA4" s="61"/>
      <c r="HB4" s="62"/>
      <c r="HC4" s="62"/>
      <c r="HD4" s="63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59"/>
      <c r="HP4" s="59"/>
      <c r="HQ4" s="61"/>
      <c r="HR4" s="62"/>
      <c r="HS4" s="62"/>
      <c r="HT4" s="63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59"/>
      <c r="IF4" s="59"/>
      <c r="IG4" s="61"/>
      <c r="IH4" s="62"/>
      <c r="II4" s="62"/>
      <c r="IJ4" s="63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59"/>
      <c r="IV4" s="59"/>
    </row>
    <row r="5" spans="1:256" ht="2.1" customHeight="1">
      <c r="B5" s="62"/>
      <c r="C5" s="64"/>
      <c r="D5" s="64"/>
      <c r="E5" s="64"/>
      <c r="F5" s="64"/>
      <c r="G5" s="64"/>
      <c r="H5" s="64"/>
      <c r="I5" s="62"/>
      <c r="J5" s="62"/>
      <c r="K5" s="62"/>
      <c r="L5" s="62"/>
      <c r="M5" s="62"/>
      <c r="N5" s="62"/>
      <c r="O5" s="59"/>
      <c r="Q5" s="61"/>
    </row>
    <row r="6" spans="1:256" ht="3" customHeight="1">
      <c r="B6" s="12"/>
      <c r="C6" s="13"/>
      <c r="D6" s="14"/>
      <c r="E6" s="13"/>
      <c r="F6" s="15"/>
      <c r="G6" s="13"/>
      <c r="H6" s="13"/>
      <c r="I6" s="16"/>
      <c r="J6" s="16"/>
      <c r="K6" s="16"/>
      <c r="L6" s="16"/>
      <c r="M6" s="16"/>
      <c r="N6" s="16"/>
      <c r="O6" s="103"/>
      <c r="Q6" s="61"/>
    </row>
    <row r="7" spans="1:256" ht="3" customHeight="1">
      <c r="B7" s="61"/>
      <c r="C7" s="64"/>
      <c r="D7" s="65"/>
      <c r="E7" s="64"/>
      <c r="F7" s="66"/>
      <c r="G7" s="64"/>
      <c r="H7" s="64"/>
      <c r="I7" s="62"/>
      <c r="J7" s="62"/>
      <c r="K7" s="62"/>
      <c r="L7" s="62"/>
      <c r="M7" s="62"/>
      <c r="N7" s="62"/>
      <c r="O7" s="59"/>
      <c r="Q7" s="61"/>
    </row>
    <row r="8" spans="1:256" ht="17.25" customHeight="1">
      <c r="B8" s="233" t="s">
        <v>53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</row>
    <row r="9" spans="1:256" ht="15" customHeight="1">
      <c r="B9" s="244" t="s">
        <v>58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6"/>
      <c r="N9" s="246"/>
      <c r="O9" s="246"/>
      <c r="P9" s="64"/>
      <c r="Q9" s="64"/>
    </row>
    <row r="10" spans="1:256" ht="6" customHeight="1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256" s="67" customFormat="1" ht="15.75" customHeight="1">
      <c r="B11" s="68"/>
      <c r="C11" s="240" t="s">
        <v>40</v>
      </c>
      <c r="D11" s="241"/>
      <c r="E11" s="242"/>
      <c r="G11" s="240" t="s">
        <v>41</v>
      </c>
      <c r="H11" s="241"/>
      <c r="I11" s="241"/>
      <c r="J11" s="242"/>
      <c r="L11" s="240" t="s">
        <v>52</v>
      </c>
      <c r="M11" s="241"/>
      <c r="N11" s="241"/>
      <c r="O11" s="242"/>
    </row>
    <row r="12" spans="1:256" ht="21.75" customHeight="1">
      <c r="B12" s="100" t="s">
        <v>23</v>
      </c>
      <c r="C12" s="136">
        <v>42339</v>
      </c>
      <c r="D12" s="50">
        <v>41974</v>
      </c>
      <c r="E12" s="137" t="s">
        <v>62</v>
      </c>
      <c r="F12" s="138"/>
      <c r="G12" s="136">
        <v>42339</v>
      </c>
      <c r="H12" s="50">
        <v>41974</v>
      </c>
      <c r="I12" s="139" t="s">
        <v>62</v>
      </c>
      <c r="J12" s="140" t="s">
        <v>42</v>
      </c>
      <c r="K12" s="138"/>
      <c r="L12" s="141" t="s">
        <v>60</v>
      </c>
      <c r="M12" s="142" t="s">
        <v>61</v>
      </c>
      <c r="N12" s="139" t="s">
        <v>62</v>
      </c>
      <c r="O12" s="140" t="s">
        <v>42</v>
      </c>
    </row>
    <row r="13" spans="1:256" ht="15.95" customHeight="1">
      <c r="B13" s="23" t="s">
        <v>2</v>
      </c>
      <c r="C13" s="163">
        <v>1272.8928307826727</v>
      </c>
      <c r="D13" s="164">
        <v>1072.2066158004598</v>
      </c>
      <c r="E13" s="165">
        <v>0.18717121497370171</v>
      </c>
      <c r="F13" s="138"/>
      <c r="G13" s="163">
        <v>14425.661036937392</v>
      </c>
      <c r="H13" s="164">
        <v>11975.110065789622</v>
      </c>
      <c r="I13" s="54">
        <v>0.20463703111577081</v>
      </c>
      <c r="J13" s="166">
        <v>0.11646103319928504</v>
      </c>
      <c r="K13" s="138"/>
      <c r="L13" s="163">
        <v>14425.661036937392</v>
      </c>
      <c r="M13" s="164">
        <v>11975.110065789622</v>
      </c>
      <c r="N13" s="54">
        <v>0.20463703111577081</v>
      </c>
      <c r="O13" s="166">
        <v>0.11646103319928504</v>
      </c>
      <c r="Q13" s="129"/>
      <c r="R13" s="129"/>
    </row>
    <row r="14" spans="1:256" ht="15.95" customHeight="1">
      <c r="B14" s="61" t="s">
        <v>3</v>
      </c>
      <c r="C14" s="167">
        <v>4494.7167200000004</v>
      </c>
      <c r="D14" s="168">
        <v>4376.7857199999999</v>
      </c>
      <c r="E14" s="169">
        <v>2.6944659287546857E-2</v>
      </c>
      <c r="F14" s="138"/>
      <c r="G14" s="167">
        <v>52434.240239999999</v>
      </c>
      <c r="H14" s="168">
        <v>50740.304559999997</v>
      </c>
      <c r="I14" s="170">
        <v>3.3384420820669947E-2</v>
      </c>
      <c r="J14" s="171">
        <v>0.42331133233575302</v>
      </c>
      <c r="K14" s="138"/>
      <c r="L14" s="167">
        <v>52434.240239999999</v>
      </c>
      <c r="M14" s="168">
        <v>50740.304559999997</v>
      </c>
      <c r="N14" s="170">
        <v>3.3384420820669947E-2</v>
      </c>
      <c r="O14" s="171">
        <v>0.42331133233575302</v>
      </c>
      <c r="Q14" s="129"/>
      <c r="R14" s="129"/>
    </row>
    <row r="15" spans="1:256" ht="15.95" customHeight="1">
      <c r="B15" s="23" t="s">
        <v>4</v>
      </c>
      <c r="C15" s="163">
        <v>2425.8235320000003</v>
      </c>
      <c r="D15" s="144">
        <v>2411.2949399999998</v>
      </c>
      <c r="E15" s="172">
        <v>6.0252239404610108E-3</v>
      </c>
      <c r="F15" s="138"/>
      <c r="G15" s="163">
        <v>24590.480148000002</v>
      </c>
      <c r="H15" s="144">
        <v>23663.594664</v>
      </c>
      <c r="I15" s="54">
        <v>3.9169259664935563E-2</v>
      </c>
      <c r="J15" s="166">
        <v>0.19852350041843128</v>
      </c>
      <c r="K15" s="138"/>
      <c r="L15" s="163">
        <v>24590.480148000002</v>
      </c>
      <c r="M15" s="144">
        <v>23663.594664</v>
      </c>
      <c r="N15" s="54">
        <v>3.9169259664935563E-2</v>
      </c>
      <c r="O15" s="166">
        <v>0.19852350041843128</v>
      </c>
      <c r="Q15" s="129"/>
      <c r="R15" s="129"/>
    </row>
    <row r="16" spans="1:256" ht="15.95" customHeight="1">
      <c r="B16" s="61" t="s">
        <v>5</v>
      </c>
      <c r="C16" s="167">
        <v>1320.4040404040404</v>
      </c>
      <c r="D16" s="168">
        <v>1277.2016363636362</v>
      </c>
      <c r="E16" s="169">
        <v>3.3825828914068046E-2</v>
      </c>
      <c r="F16" s="138"/>
      <c r="G16" s="167">
        <v>14926.70119191919</v>
      </c>
      <c r="H16" s="168">
        <v>14932.588630303027</v>
      </c>
      <c r="I16" s="170">
        <v>-3.9426776760531634E-4</v>
      </c>
      <c r="J16" s="171">
        <v>0.1205060231636339</v>
      </c>
      <c r="K16" s="138"/>
      <c r="L16" s="167">
        <v>14926.70119191919</v>
      </c>
      <c r="M16" s="168">
        <v>14932.588630303027</v>
      </c>
      <c r="N16" s="170">
        <v>-3.9426776760531634E-4</v>
      </c>
      <c r="O16" s="171">
        <v>0.1205060231636339</v>
      </c>
      <c r="Q16" s="129"/>
      <c r="R16" s="129"/>
    </row>
    <row r="17" spans="2:18" ht="15.95" customHeight="1">
      <c r="B17" s="23" t="s">
        <v>6</v>
      </c>
      <c r="C17" s="163">
        <v>1235.9993658942294</v>
      </c>
      <c r="D17" s="144">
        <v>1424.2645285824985</v>
      </c>
      <c r="E17" s="172">
        <v>-0.13218412655101386</v>
      </c>
      <c r="F17" s="138"/>
      <c r="G17" s="163">
        <v>17243.084393772901</v>
      </c>
      <c r="H17" s="144">
        <v>17274.92286480539</v>
      </c>
      <c r="I17" s="54">
        <v>-1.8430456264068029E-3</v>
      </c>
      <c r="J17" s="166">
        <v>0.13920661374888335</v>
      </c>
      <c r="K17" s="138"/>
      <c r="L17" s="163">
        <v>17243.084393772901</v>
      </c>
      <c r="M17" s="144">
        <v>17274.922864805394</v>
      </c>
      <c r="N17" s="54">
        <v>-1.8430456264068029E-3</v>
      </c>
      <c r="O17" s="166">
        <v>0.13920661374888335</v>
      </c>
      <c r="Q17" s="129"/>
      <c r="R17" s="129"/>
    </row>
    <row r="18" spans="2:18" ht="15.95" customHeight="1">
      <c r="B18" s="27" t="s">
        <v>13</v>
      </c>
      <c r="C18" s="173">
        <v>118.42664412690935</v>
      </c>
      <c r="D18" s="151">
        <v>286.29323495414087</v>
      </c>
      <c r="E18" s="174">
        <v>-0.58634494403656023</v>
      </c>
      <c r="F18" s="138"/>
      <c r="G18" s="173">
        <v>2396.8069823687697</v>
      </c>
      <c r="H18" s="151">
        <v>3361.179539534025</v>
      </c>
      <c r="I18" s="55">
        <v>-0.2869149195460563</v>
      </c>
      <c r="J18" s="175">
        <v>1.9349866659919005E-2</v>
      </c>
      <c r="K18" s="138"/>
      <c r="L18" s="173">
        <v>2396.8069823687697</v>
      </c>
      <c r="M18" s="151">
        <v>3361.179539534025</v>
      </c>
      <c r="N18" s="55">
        <v>-0.2869149195460563</v>
      </c>
      <c r="O18" s="175">
        <v>1.9349866659919005E-2</v>
      </c>
      <c r="Q18" s="129"/>
      <c r="R18" s="129"/>
    </row>
    <row r="19" spans="2:18" ht="15.95" customHeight="1">
      <c r="B19" s="28" t="s">
        <v>14</v>
      </c>
      <c r="C19" s="173">
        <v>317.27216678826596</v>
      </c>
      <c r="D19" s="151">
        <v>421.83128355661466</v>
      </c>
      <c r="E19" s="174">
        <v>-0.24786951761086173</v>
      </c>
      <c r="F19" s="138"/>
      <c r="G19" s="173">
        <v>4242.78</v>
      </c>
      <c r="H19" s="151">
        <v>4493.2687367332028</v>
      </c>
      <c r="I19" s="55">
        <v>-5.5747552930768829E-2</v>
      </c>
      <c r="J19" s="175">
        <v>3.4252748707463414E-2</v>
      </c>
      <c r="K19" s="138"/>
      <c r="L19" s="173">
        <v>4242.78</v>
      </c>
      <c r="M19" s="151">
        <v>4493.2687367332028</v>
      </c>
      <c r="N19" s="55">
        <v>-5.5747552930768829E-2</v>
      </c>
      <c r="O19" s="175">
        <v>3.4252748707463414E-2</v>
      </c>
      <c r="Q19" s="129"/>
      <c r="R19" s="129"/>
    </row>
    <row r="20" spans="2:18" ht="15.95" customHeight="1">
      <c r="B20" s="28" t="s">
        <v>17</v>
      </c>
      <c r="C20" s="173">
        <v>563.88982798686072</v>
      </c>
      <c r="D20" s="151">
        <v>492.23375371330985</v>
      </c>
      <c r="E20" s="174">
        <v>0.14557326419204752</v>
      </c>
      <c r="F20" s="138"/>
      <c r="G20" s="173">
        <v>5651.5580087953367</v>
      </c>
      <c r="H20" s="151">
        <v>4953.6786053355027</v>
      </c>
      <c r="I20" s="55">
        <v>0.14088104196105156</v>
      </c>
      <c r="J20" s="175">
        <v>4.5626074479685245E-2</v>
      </c>
      <c r="K20" s="138"/>
      <c r="L20" s="173">
        <v>5651.5580087953367</v>
      </c>
      <c r="M20" s="151">
        <v>4953.6786053355027</v>
      </c>
      <c r="N20" s="55">
        <v>0.14088104196105156</v>
      </c>
      <c r="O20" s="175">
        <v>4.5626074479685245E-2</v>
      </c>
      <c r="Q20" s="129"/>
      <c r="R20" s="129"/>
    </row>
    <row r="21" spans="2:18" ht="15.95" customHeight="1">
      <c r="B21" s="28" t="s">
        <v>18</v>
      </c>
      <c r="C21" s="173">
        <v>38.008941255590429</v>
      </c>
      <c r="D21" s="151">
        <v>18.767005368205368</v>
      </c>
      <c r="E21" s="174">
        <v>1.0253066757248499</v>
      </c>
      <c r="F21" s="138"/>
      <c r="G21" s="173">
        <v>441.0801128222887</v>
      </c>
      <c r="H21" s="151">
        <v>251.84461966279909</v>
      </c>
      <c r="I21" s="55">
        <v>0.75139780001201384</v>
      </c>
      <c r="J21" s="175">
        <v>3.5609214393302188E-3</v>
      </c>
      <c r="K21" s="138"/>
      <c r="L21" s="173">
        <v>441.0801128222887</v>
      </c>
      <c r="M21" s="151">
        <v>251.84461966279909</v>
      </c>
      <c r="N21" s="55">
        <v>0.75139780001201384</v>
      </c>
      <c r="O21" s="175">
        <v>3.5609214393302188E-3</v>
      </c>
      <c r="Q21" s="129"/>
      <c r="R21" s="129"/>
    </row>
    <row r="22" spans="2:18" ht="15.95" customHeight="1">
      <c r="B22" s="28" t="s">
        <v>19</v>
      </c>
      <c r="C22" s="173">
        <v>23.383355664233402</v>
      </c>
      <c r="D22" s="151">
        <v>12.03251042110794</v>
      </c>
      <c r="E22" s="174">
        <v>0.94334805006387756</v>
      </c>
      <c r="F22" s="138"/>
      <c r="G22" s="173">
        <v>259.95000000000005</v>
      </c>
      <c r="H22" s="151">
        <v>121.56722457408996</v>
      </c>
      <c r="I22" s="55">
        <v>1.1383230629039471</v>
      </c>
      <c r="J22" s="175">
        <v>2.0986244930222909E-3</v>
      </c>
      <c r="K22" s="138"/>
      <c r="L22" s="173">
        <v>259.95000000000005</v>
      </c>
      <c r="M22" s="151">
        <v>121.56722457408996</v>
      </c>
      <c r="N22" s="55">
        <v>1.1383230629039471</v>
      </c>
      <c r="O22" s="175">
        <v>2.0986244930222909E-3</v>
      </c>
      <c r="Q22" s="129"/>
      <c r="R22" s="129"/>
    </row>
    <row r="23" spans="2:18" ht="15.95" customHeight="1">
      <c r="B23" s="28" t="s">
        <v>9</v>
      </c>
      <c r="C23" s="173">
        <v>86.096000000000004</v>
      </c>
      <c r="D23" s="151">
        <v>86.173599999999993</v>
      </c>
      <c r="E23" s="174">
        <v>-9.0050781213724118E-4</v>
      </c>
      <c r="F23" s="138"/>
      <c r="G23" s="173">
        <v>1018.296</v>
      </c>
      <c r="H23" s="151">
        <v>969.23850000000004</v>
      </c>
      <c r="I23" s="55">
        <v>5.0614477241669675E-2</v>
      </c>
      <c r="J23" s="175">
        <v>8.2208921975250107E-3</v>
      </c>
      <c r="K23" s="138"/>
      <c r="L23" s="173">
        <v>1018.296</v>
      </c>
      <c r="M23" s="151">
        <v>969.23850000000004</v>
      </c>
      <c r="N23" s="55">
        <v>5.0614477241669675E-2</v>
      </c>
      <c r="O23" s="175">
        <v>8.2208921975250107E-3</v>
      </c>
      <c r="Q23" s="129"/>
      <c r="R23" s="129"/>
    </row>
    <row r="24" spans="2:18" ht="15.95" customHeight="1">
      <c r="B24" s="28" t="s">
        <v>10</v>
      </c>
      <c r="C24" s="173">
        <v>1.7081740972940092</v>
      </c>
      <c r="D24" s="151">
        <v>1.5971018624965458</v>
      </c>
      <c r="E24" s="174">
        <v>6.9546118131650125E-2</v>
      </c>
      <c r="F24" s="138"/>
      <c r="G24" s="173">
        <v>19.761267988244249</v>
      </c>
      <c r="H24" s="151">
        <v>18.432921616264771</v>
      </c>
      <c r="I24" s="55">
        <v>7.2063799740100798E-2</v>
      </c>
      <c r="J24" s="175">
        <v>1.5953637627738685E-4</v>
      </c>
      <c r="K24" s="138"/>
      <c r="L24" s="173">
        <v>19.761267988244249</v>
      </c>
      <c r="M24" s="151">
        <v>18.432921616264771</v>
      </c>
      <c r="N24" s="55">
        <v>7.2063799740100798E-2</v>
      </c>
      <c r="O24" s="176">
        <v>1.5953637627738685E-4</v>
      </c>
      <c r="Q24" s="129"/>
      <c r="R24" s="129"/>
    </row>
    <row r="25" spans="2:18" ht="15.95" customHeight="1">
      <c r="B25" s="28" t="s">
        <v>16</v>
      </c>
      <c r="C25" s="173">
        <v>87.214255975075446</v>
      </c>
      <c r="D25" s="151">
        <v>105.33603870662311</v>
      </c>
      <c r="E25" s="174">
        <v>-0.17203782251599176</v>
      </c>
      <c r="F25" s="138"/>
      <c r="G25" s="173">
        <v>3212.8520217982632</v>
      </c>
      <c r="H25" s="151">
        <v>3105.7127173495069</v>
      </c>
      <c r="I25" s="55">
        <v>3.4497493554455971E-2</v>
      </c>
      <c r="J25" s="175">
        <v>2.5937949395660787E-2</v>
      </c>
      <c r="K25" s="138"/>
      <c r="L25" s="173">
        <v>3212.8520217982632</v>
      </c>
      <c r="M25" s="151">
        <v>3105.7127173495069</v>
      </c>
      <c r="N25" s="55">
        <v>3.4497493554455971E-2</v>
      </c>
      <c r="O25" s="175">
        <v>2.5937949395660787E-2</v>
      </c>
      <c r="Q25" s="129"/>
      <c r="R25" s="129"/>
    </row>
    <row r="26" spans="2:18" s="112" customFormat="1" ht="15.95" customHeight="1">
      <c r="B26" s="115" t="s">
        <v>20</v>
      </c>
      <c r="C26" s="177">
        <v>34.378803658851233</v>
      </c>
      <c r="D26" s="178">
        <v>38.537633201173918</v>
      </c>
      <c r="E26" s="171">
        <v>-0.10791606014341326</v>
      </c>
      <c r="F26" s="179"/>
      <c r="G26" s="177">
        <v>705.01369355599979</v>
      </c>
      <c r="H26" s="178">
        <v>705.00648391799996</v>
      </c>
      <c r="I26" s="180">
        <v>1.0226342826991086E-5</v>
      </c>
      <c r="J26" s="171">
        <v>5.6917061173792369E-3</v>
      </c>
      <c r="K26" s="179"/>
      <c r="L26" s="177">
        <v>705.01369355599979</v>
      </c>
      <c r="M26" s="178">
        <v>705.00648391799996</v>
      </c>
      <c r="N26" s="180">
        <v>1.0226342826991086E-5</v>
      </c>
      <c r="O26" s="171">
        <v>5.6917061173792369E-3</v>
      </c>
      <c r="Q26" s="129"/>
      <c r="R26" s="129"/>
    </row>
    <row r="27" spans="2:18" s="112" customFormat="1" ht="15.95" customHeight="1">
      <c r="B27" s="115" t="s">
        <v>24</v>
      </c>
      <c r="C27" s="177">
        <v>38.626880672279938</v>
      </c>
      <c r="D27" s="178">
        <v>53.82834564595499</v>
      </c>
      <c r="E27" s="171">
        <v>-0.28240631940761474</v>
      </c>
      <c r="F27" s="179"/>
      <c r="G27" s="177">
        <v>2230.5022831050228</v>
      </c>
      <c r="H27" s="178">
        <v>2142.0631389315063</v>
      </c>
      <c r="I27" s="180">
        <v>4.1286898862202159E-2</v>
      </c>
      <c r="J27" s="171">
        <v>1.8007258022951878E-2</v>
      </c>
      <c r="K27" s="179"/>
      <c r="L27" s="177">
        <v>2230.5022831050228</v>
      </c>
      <c r="M27" s="178">
        <v>2142.0631389315063</v>
      </c>
      <c r="N27" s="180">
        <v>4.1286898862202159E-2</v>
      </c>
      <c r="O27" s="171">
        <v>1.8007258022951878E-2</v>
      </c>
      <c r="Q27" s="129"/>
      <c r="R27" s="129"/>
    </row>
    <row r="28" spans="2:18" s="112" customFormat="1" ht="15.95" customHeight="1">
      <c r="B28" s="115" t="s">
        <v>21</v>
      </c>
      <c r="C28" s="177">
        <v>14.208571643944286</v>
      </c>
      <c r="D28" s="178">
        <v>12.970059859494217</v>
      </c>
      <c r="E28" s="171">
        <v>9.5490059249299764E-2</v>
      </c>
      <c r="F28" s="179"/>
      <c r="G28" s="177">
        <v>277.33604513724089</v>
      </c>
      <c r="H28" s="178">
        <v>258.64309449999996</v>
      </c>
      <c r="I28" s="180">
        <v>7.2273147958492823E-2</v>
      </c>
      <c r="J28" s="171">
        <v>2.238985255329676E-3</v>
      </c>
      <c r="K28" s="179"/>
      <c r="L28" s="177">
        <v>277.33604513724089</v>
      </c>
      <c r="M28" s="178">
        <v>258.64309449999996</v>
      </c>
      <c r="N28" s="180">
        <v>7.2273147958492823E-2</v>
      </c>
      <c r="O28" s="171">
        <v>2.238985255329676E-3</v>
      </c>
      <c r="Q28" s="129"/>
      <c r="R28" s="129"/>
    </row>
    <row r="29" spans="2:18" ht="15.95" customHeight="1">
      <c r="B29" s="31" t="s">
        <v>35</v>
      </c>
      <c r="C29" s="163">
        <v>23.571961167230963</v>
      </c>
      <c r="D29" s="144">
        <v>0</v>
      </c>
      <c r="E29" s="172" t="e">
        <v>#DIV/0!</v>
      </c>
      <c r="F29" s="138"/>
      <c r="G29" s="163">
        <v>259.94936652448104</v>
      </c>
      <c r="H29" s="144">
        <v>119.22180346348519</v>
      </c>
      <c r="I29" s="54">
        <v>1.1803844512727686</v>
      </c>
      <c r="J29" s="166">
        <v>2.0986193788571058E-3</v>
      </c>
      <c r="K29" s="138"/>
      <c r="L29" s="163">
        <v>259.94936652448104</v>
      </c>
      <c r="M29" s="144">
        <v>119.22180346348519</v>
      </c>
      <c r="N29" s="54">
        <v>1.1803844512727686</v>
      </c>
      <c r="O29" s="166">
        <v>2.0986193788571058E-3</v>
      </c>
      <c r="Q29" s="129"/>
      <c r="R29" s="129"/>
    </row>
    <row r="30" spans="2:18" ht="15.95" customHeight="1">
      <c r="B30" s="61" t="s">
        <v>12</v>
      </c>
      <c r="C30" s="167">
        <v>77.420528200000007</v>
      </c>
      <c r="D30" s="168">
        <v>-31.045999999999992</v>
      </c>
      <c r="E30" s="169">
        <v>-3.4937360110803333</v>
      </c>
      <c r="F30" s="138"/>
      <c r="G30" s="167">
        <v>-13.268894763999953</v>
      </c>
      <c r="H30" s="168">
        <v>-292.916</v>
      </c>
      <c r="I30" s="170">
        <v>-0.95470068291250754</v>
      </c>
      <c r="J30" s="171">
        <v>-1.0712224484349117E-4</v>
      </c>
      <c r="K30" s="138"/>
      <c r="L30" s="167">
        <v>-13.268894763999953</v>
      </c>
      <c r="M30" s="168">
        <v>-292.916</v>
      </c>
      <c r="N30" s="170">
        <v>-0.95470068291250754</v>
      </c>
      <c r="O30" s="171">
        <v>-1.0712224484349117E-4</v>
      </c>
      <c r="Q30" s="129"/>
      <c r="R30" s="129"/>
    </row>
    <row r="31" spans="2:18" ht="15.95" customHeight="1">
      <c r="B31" s="33" t="s">
        <v>43</v>
      </c>
      <c r="C31" s="181">
        <v>10850.828978448175</v>
      </c>
      <c r="D31" s="159">
        <v>10530.707440746593</v>
      </c>
      <c r="E31" s="182">
        <v>3.0398863466943427E-2</v>
      </c>
      <c r="F31" s="138"/>
      <c r="G31" s="181">
        <v>123866.84748238995</v>
      </c>
      <c r="H31" s="159">
        <v>118412.82658836152</v>
      </c>
      <c r="I31" s="49">
        <v>4.6059375923760637E-2</v>
      </c>
      <c r="J31" s="182">
        <v>1</v>
      </c>
      <c r="K31" s="138"/>
      <c r="L31" s="181">
        <v>123866.84748238995</v>
      </c>
      <c r="M31" s="159">
        <v>118412.82658836152</v>
      </c>
      <c r="N31" s="49">
        <v>4.6059375923760637E-2</v>
      </c>
      <c r="O31" s="182">
        <v>1</v>
      </c>
      <c r="Q31" s="129"/>
      <c r="R31" s="129"/>
    </row>
    <row r="32" spans="2:18" ht="6" customHeight="1">
      <c r="C32" s="69"/>
      <c r="D32" s="70"/>
      <c r="E32" s="71"/>
      <c r="F32" s="69"/>
      <c r="G32" s="71"/>
      <c r="H32" s="72"/>
      <c r="I32" s="73"/>
      <c r="K32" s="74"/>
    </row>
    <row r="33" spans="2:16">
      <c r="B33" s="226" t="s">
        <v>77</v>
      </c>
      <c r="C33" s="131"/>
      <c r="D33" s="131"/>
      <c r="E33" s="122"/>
    </row>
    <row r="34" spans="2:16" ht="14.25">
      <c r="B34" s="227" t="s">
        <v>68</v>
      </c>
      <c r="C34" s="131"/>
      <c r="D34" s="131"/>
    </row>
    <row r="35" spans="2:16"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</sheetData>
  <mergeCells count="5">
    <mergeCell ref="C11:E11"/>
    <mergeCell ref="G11:J11"/>
    <mergeCell ref="L11:O11"/>
    <mergeCell ref="B8:O8"/>
    <mergeCell ref="B9:O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X53"/>
  <sheetViews>
    <sheetView showGridLines="0" workbookViewId="0">
      <selection activeCell="B27" sqref="B27"/>
    </sheetView>
  </sheetViews>
  <sheetFormatPr baseColWidth="10" defaultRowHeight="12.75"/>
  <cols>
    <col min="1" max="1" width="2.140625" style="1" customWidth="1"/>
    <col min="2" max="2" width="25.7109375" style="1" customWidth="1"/>
    <col min="3" max="15" width="8.140625" style="1" customWidth="1"/>
    <col min="16" max="16" width="12.42578125" style="1" bestFit="1" customWidth="1"/>
    <col min="17" max="17" width="13.28515625" style="1" customWidth="1"/>
    <col min="18" max="16384" width="11.42578125" style="1"/>
  </cols>
  <sheetData>
    <row r="1" spans="2:24" ht="13.15" customHeight="1">
      <c r="Q1" s="4" t="s">
        <v>57</v>
      </c>
    </row>
    <row r="2" spans="2:24" ht="13.15" customHeight="1">
      <c r="B2" s="2"/>
      <c r="E2" s="3"/>
      <c r="P2" s="4"/>
      <c r="Q2" s="5" t="s">
        <v>33</v>
      </c>
    </row>
    <row r="3" spans="2:24" ht="13.15" customHeight="1">
      <c r="B3" s="2"/>
      <c r="E3" s="3"/>
      <c r="P3" s="4"/>
      <c r="Q3" s="4" t="s">
        <v>22</v>
      </c>
    </row>
    <row r="4" spans="2:24" ht="3" customHeight="1">
      <c r="B4" s="6"/>
      <c r="C4" s="7"/>
      <c r="D4" s="7"/>
      <c r="E4" s="7"/>
      <c r="F4" s="7"/>
      <c r="G4" s="7"/>
      <c r="H4" s="7"/>
      <c r="I4" s="6"/>
      <c r="J4" s="6"/>
      <c r="K4" s="6"/>
      <c r="L4" s="6"/>
      <c r="M4" s="6"/>
      <c r="N4" s="6"/>
      <c r="O4" s="6"/>
      <c r="P4" s="8"/>
      <c r="Q4" s="6"/>
    </row>
    <row r="5" spans="2:24" ht="2.1" customHeight="1">
      <c r="B5" s="9"/>
      <c r="C5" s="10"/>
      <c r="D5" s="10"/>
      <c r="E5" s="10"/>
      <c r="F5" s="10"/>
      <c r="G5" s="10"/>
      <c r="H5" s="10"/>
      <c r="I5" s="9"/>
      <c r="J5" s="9"/>
      <c r="K5" s="9"/>
      <c r="L5" s="9"/>
      <c r="M5" s="9"/>
      <c r="N5" s="9"/>
      <c r="O5" s="9"/>
      <c r="P5" s="11"/>
      <c r="Q5" s="9"/>
    </row>
    <row r="6" spans="2:24" ht="3" customHeight="1">
      <c r="B6" s="12"/>
      <c r="C6" s="13"/>
      <c r="D6" s="14"/>
      <c r="E6" s="13"/>
      <c r="F6" s="15"/>
      <c r="G6" s="13"/>
      <c r="H6" s="13"/>
      <c r="I6" s="16"/>
      <c r="J6" s="16"/>
      <c r="K6" s="16"/>
      <c r="L6" s="16"/>
      <c r="M6" s="16"/>
      <c r="N6" s="16"/>
      <c r="O6" s="16"/>
      <c r="P6" s="16"/>
      <c r="Q6" s="16"/>
    </row>
    <row r="7" spans="2:24" ht="5.0999999999999996" customHeight="1">
      <c r="B7" s="2"/>
      <c r="C7" s="17"/>
      <c r="D7" s="18"/>
      <c r="E7" s="17"/>
      <c r="F7" s="19"/>
      <c r="G7" s="17"/>
      <c r="H7" s="17"/>
    </row>
    <row r="8" spans="2:24" ht="18.75">
      <c r="B8" s="233" t="s">
        <v>63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</row>
    <row r="9" spans="2:24" ht="15" customHeight="1">
      <c r="B9" s="234" t="s">
        <v>58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</row>
    <row r="10" spans="2:24" ht="6" customHeight="1">
      <c r="B10" s="20"/>
      <c r="C10" s="17"/>
      <c r="D10" s="17"/>
      <c r="E10" s="17"/>
      <c r="F10" s="17"/>
      <c r="G10" s="17"/>
      <c r="H10" s="17"/>
    </row>
    <row r="11" spans="2:24" ht="14.1" customHeight="1">
      <c r="B11" s="100" t="s">
        <v>23</v>
      </c>
      <c r="C11" s="50">
        <v>42005</v>
      </c>
      <c r="D11" s="50">
        <v>42036</v>
      </c>
      <c r="E11" s="50">
        <v>42064</v>
      </c>
      <c r="F11" s="50">
        <v>42095</v>
      </c>
      <c r="G11" s="50">
        <v>42125</v>
      </c>
      <c r="H11" s="50">
        <v>42156</v>
      </c>
      <c r="I11" s="50">
        <v>42186</v>
      </c>
      <c r="J11" s="50">
        <v>42217</v>
      </c>
      <c r="K11" s="50">
        <v>42248</v>
      </c>
      <c r="L11" s="50">
        <v>42278</v>
      </c>
      <c r="M11" s="50">
        <v>42309</v>
      </c>
      <c r="N11" s="50">
        <v>42339</v>
      </c>
      <c r="O11" s="51" t="s">
        <v>0</v>
      </c>
      <c r="P11" s="51" t="s">
        <v>1</v>
      </c>
      <c r="Q11" s="51" t="s">
        <v>64</v>
      </c>
      <c r="R11" s="22"/>
      <c r="S11" s="22"/>
      <c r="T11" s="22"/>
      <c r="U11" s="22"/>
      <c r="V11" s="22"/>
      <c r="W11" s="22"/>
      <c r="X11" s="22"/>
    </row>
    <row r="12" spans="2:24" ht="14.1" customHeight="1">
      <c r="B12" s="23" t="s">
        <v>2</v>
      </c>
      <c r="C12" s="144">
        <v>124.49572222416244</v>
      </c>
      <c r="D12" s="144">
        <v>119.89283503334403</v>
      </c>
      <c r="E12" s="144">
        <v>129.35569413578597</v>
      </c>
      <c r="F12" s="144">
        <v>123.55886644689934</v>
      </c>
      <c r="G12" s="144">
        <v>118.25841261903534</v>
      </c>
      <c r="H12" s="144">
        <v>112.68419024323684</v>
      </c>
      <c r="I12" s="144">
        <v>121.7835894008351</v>
      </c>
      <c r="J12" s="144">
        <v>110.16614654810812</v>
      </c>
      <c r="K12" s="144">
        <v>121.70838489410485</v>
      </c>
      <c r="L12" s="144">
        <v>113.84233866982927</v>
      </c>
      <c r="M12" s="144">
        <v>116.99046707956303</v>
      </c>
      <c r="N12" s="144">
        <v>129.96071645012731</v>
      </c>
      <c r="O12" s="145">
        <v>1442.6973637450319</v>
      </c>
      <c r="P12" s="146">
        <v>1.7181815260011214E-2</v>
      </c>
      <c r="Q12" s="147">
        <v>-6.7104547557879535E-2</v>
      </c>
      <c r="R12" s="19"/>
      <c r="S12" s="19"/>
      <c r="T12" s="19"/>
      <c r="U12" s="19"/>
      <c r="V12" s="19"/>
      <c r="W12" s="19"/>
      <c r="X12" s="24"/>
    </row>
    <row r="13" spans="2:24" ht="14.1" customHeight="1">
      <c r="B13" s="2" t="s">
        <v>36</v>
      </c>
      <c r="C13" s="148">
        <v>3672.2827675346748</v>
      </c>
      <c r="D13" s="148">
        <v>3479.6095090495323</v>
      </c>
      <c r="E13" s="148">
        <v>3649.0125405801327</v>
      </c>
      <c r="F13" s="148">
        <v>3425.5730866417593</v>
      </c>
      <c r="G13" s="148">
        <v>3446.1139865556265</v>
      </c>
      <c r="H13" s="148">
        <v>3553.9795407725642</v>
      </c>
      <c r="I13" s="148">
        <v>3747.5245355567113</v>
      </c>
      <c r="J13" s="148">
        <v>3568.7564696767013</v>
      </c>
      <c r="K13" s="148">
        <v>3622.3186600641216</v>
      </c>
      <c r="L13" s="148">
        <v>3603.543100936763</v>
      </c>
      <c r="M13" s="148">
        <v>3494.5661475093143</v>
      </c>
      <c r="N13" s="148">
        <v>3615.7613054466838</v>
      </c>
      <c r="O13" s="47">
        <v>42879.041650324587</v>
      </c>
      <c r="P13" s="149">
        <v>0.51066827366325429</v>
      </c>
      <c r="Q13" s="150">
        <v>1.0980488497937646E-2</v>
      </c>
      <c r="R13" s="19"/>
      <c r="S13" s="19"/>
      <c r="T13" s="19"/>
      <c r="U13" s="19"/>
      <c r="V13" s="19"/>
      <c r="W13" s="19"/>
      <c r="X13" s="24"/>
    </row>
    <row r="14" spans="2:24" ht="14.1" customHeight="1">
      <c r="B14" s="23" t="s">
        <v>4</v>
      </c>
      <c r="C14" s="144">
        <v>1732.4806314247055</v>
      </c>
      <c r="D14" s="144">
        <v>1614.9676729613473</v>
      </c>
      <c r="E14" s="144">
        <v>1422.467366064207</v>
      </c>
      <c r="F14" s="144">
        <v>1067.0214535528605</v>
      </c>
      <c r="G14" s="144">
        <v>996.13924536694606</v>
      </c>
      <c r="H14" s="144">
        <v>904.8186480998462</v>
      </c>
      <c r="I14" s="144">
        <v>908.31382364081571</v>
      </c>
      <c r="J14" s="144">
        <v>842.54687769676502</v>
      </c>
      <c r="K14" s="144">
        <v>957.15304451136706</v>
      </c>
      <c r="L14" s="144">
        <v>1125.4188692197156</v>
      </c>
      <c r="M14" s="144">
        <v>1298.3751777290131</v>
      </c>
      <c r="N14" s="144">
        <v>1474.5492100939275</v>
      </c>
      <c r="O14" s="145">
        <v>14344.252020361517</v>
      </c>
      <c r="P14" s="146">
        <v>0.17083297887030116</v>
      </c>
      <c r="Q14" s="147">
        <v>-2.3869896445861016E-2</v>
      </c>
      <c r="R14" s="19"/>
      <c r="S14" s="19"/>
      <c r="T14" s="19"/>
      <c r="U14" s="19"/>
      <c r="V14" s="19"/>
      <c r="W14" s="19"/>
      <c r="X14" s="24"/>
    </row>
    <row r="15" spans="2:24" ht="14.1" customHeight="1">
      <c r="B15" s="2" t="s">
        <v>26</v>
      </c>
      <c r="C15" s="148">
        <v>1816.4549236926084</v>
      </c>
      <c r="D15" s="148">
        <v>1678.1999161265371</v>
      </c>
      <c r="E15" s="148">
        <v>1693.6679338219485</v>
      </c>
      <c r="F15" s="148">
        <v>1511.6628923283133</v>
      </c>
      <c r="G15" s="148">
        <v>1601.6233600949799</v>
      </c>
      <c r="H15" s="148">
        <v>1649.425995658298</v>
      </c>
      <c r="I15" s="148">
        <v>1902.2833916437899</v>
      </c>
      <c r="J15" s="148">
        <v>1704.6945270221013</v>
      </c>
      <c r="K15" s="148">
        <v>1592.6964748106973</v>
      </c>
      <c r="L15" s="148">
        <v>1604.7583494911978</v>
      </c>
      <c r="M15" s="148">
        <v>1585.5395823708523</v>
      </c>
      <c r="N15" s="148">
        <v>1657.5976962998159</v>
      </c>
      <c r="O15" s="47">
        <v>19998.605043361142</v>
      </c>
      <c r="P15" s="149">
        <v>0.23817353933536844</v>
      </c>
      <c r="Q15" s="150">
        <v>2.1587605660893239E-2</v>
      </c>
      <c r="R15" s="19"/>
      <c r="S15" s="19"/>
      <c r="T15" s="19"/>
      <c r="U15" s="19"/>
      <c r="V15" s="19"/>
      <c r="W15" s="19"/>
      <c r="X15" s="24"/>
    </row>
    <row r="16" spans="2:24" ht="14.1" customHeight="1">
      <c r="B16" s="23" t="s">
        <v>6</v>
      </c>
      <c r="C16" s="144">
        <v>520.35229903252844</v>
      </c>
      <c r="D16" s="144">
        <v>488.79090900328367</v>
      </c>
      <c r="E16" s="144">
        <v>478.63848010720841</v>
      </c>
      <c r="F16" s="144">
        <v>399.95871585464471</v>
      </c>
      <c r="G16" s="144">
        <v>406.89530320457322</v>
      </c>
      <c r="H16" s="144">
        <v>394.4198437137</v>
      </c>
      <c r="I16" s="144">
        <v>405.3995554884728</v>
      </c>
      <c r="J16" s="144">
        <v>435.33996062715153</v>
      </c>
      <c r="K16" s="144">
        <v>386.61486101730588</v>
      </c>
      <c r="L16" s="144">
        <v>400.15680995060006</v>
      </c>
      <c r="M16" s="144">
        <v>467.17780472778088</v>
      </c>
      <c r="N16" s="144">
        <v>518.18689201586119</v>
      </c>
      <c r="O16" s="145">
        <v>5301.9314347431109</v>
      </c>
      <c r="P16" s="146">
        <v>6.3143392871065018E-2</v>
      </c>
      <c r="Q16" s="147">
        <v>1.4578696175304717E-3</v>
      </c>
      <c r="R16" s="19"/>
      <c r="S16" s="19"/>
      <c r="T16" s="19"/>
      <c r="U16" s="19"/>
      <c r="V16" s="19"/>
      <c r="W16" s="19"/>
      <c r="X16" s="24"/>
    </row>
    <row r="17" spans="2:24" ht="14.1" customHeight="1">
      <c r="B17" s="27" t="s">
        <v>17</v>
      </c>
      <c r="C17" s="151">
        <v>424.4301672696709</v>
      </c>
      <c r="D17" s="151">
        <v>389.76951052947823</v>
      </c>
      <c r="E17" s="151">
        <v>370.47381265917483</v>
      </c>
      <c r="F17" s="151">
        <v>287.19747658582008</v>
      </c>
      <c r="G17" s="151">
        <v>289.02855261616247</v>
      </c>
      <c r="H17" s="151">
        <v>270.23756154604376</v>
      </c>
      <c r="I17" s="151">
        <v>273.11559506986771</v>
      </c>
      <c r="J17" s="151">
        <v>308.498398762482</v>
      </c>
      <c r="K17" s="151">
        <v>267.85059978665527</v>
      </c>
      <c r="L17" s="151">
        <v>284.25509075904284</v>
      </c>
      <c r="M17" s="151">
        <v>359.29320114224839</v>
      </c>
      <c r="N17" s="151">
        <v>411.76804206869082</v>
      </c>
      <c r="O17" s="152">
        <v>3935.9180087953373</v>
      </c>
      <c r="P17" s="153">
        <v>4.6874845553280066E-2</v>
      </c>
      <c r="Q17" s="154">
        <v>-1.7257286004159988E-2</v>
      </c>
      <c r="R17" s="19"/>
      <c r="S17" s="19"/>
      <c r="T17" s="19"/>
      <c r="U17" s="19"/>
      <c r="V17" s="19"/>
      <c r="W17" s="19"/>
      <c r="X17" s="24"/>
    </row>
    <row r="18" spans="2:24" ht="14.1" customHeight="1">
      <c r="B18" s="28" t="s">
        <v>18</v>
      </c>
      <c r="C18" s="151">
        <v>4.1849170667730267</v>
      </c>
      <c r="D18" s="151">
        <v>3.8095120288824909</v>
      </c>
      <c r="E18" s="151">
        <v>4.0922448432234164</v>
      </c>
      <c r="F18" s="151">
        <v>3.7425427884547826</v>
      </c>
      <c r="G18" s="151">
        <v>4.1721834788043788</v>
      </c>
      <c r="H18" s="151">
        <v>4.2771176759534288</v>
      </c>
      <c r="I18" s="151">
        <v>4.3499820959962525</v>
      </c>
      <c r="J18" s="151">
        <v>4.3615366480418789</v>
      </c>
      <c r="K18" s="151">
        <v>4.3039996949983541</v>
      </c>
      <c r="L18" s="151">
        <v>4.3895977030098265</v>
      </c>
      <c r="M18" s="151">
        <v>4.5303745922187781</v>
      </c>
      <c r="N18" s="151">
        <v>4.4061042059321496</v>
      </c>
      <c r="O18" s="152">
        <v>50.620112822288768</v>
      </c>
      <c r="P18" s="153">
        <v>6.0286061984320691E-4</v>
      </c>
      <c r="Q18" s="154">
        <v>0.18092994223440018</v>
      </c>
      <c r="R18" s="19"/>
      <c r="S18" s="19"/>
      <c r="T18" s="19"/>
      <c r="U18" s="19"/>
      <c r="V18" s="19"/>
      <c r="W18" s="19"/>
      <c r="X18" s="24"/>
    </row>
    <row r="19" spans="2:24" ht="14.1" customHeight="1">
      <c r="B19" s="28" t="s">
        <v>9</v>
      </c>
      <c r="C19" s="151">
        <v>75.59</v>
      </c>
      <c r="D19" s="151">
        <v>77.641999999999996</v>
      </c>
      <c r="E19" s="151">
        <v>80.972000000000008</v>
      </c>
      <c r="F19" s="151">
        <v>83.663000000000011</v>
      </c>
      <c r="G19" s="151">
        <v>84.56</v>
      </c>
      <c r="H19" s="151">
        <v>87.89</v>
      </c>
      <c r="I19" s="151">
        <v>91.22</v>
      </c>
      <c r="J19" s="151">
        <v>88.528999999999996</v>
      </c>
      <c r="K19" s="151">
        <v>87.89</v>
      </c>
      <c r="L19" s="151">
        <v>88.787000000000006</v>
      </c>
      <c r="M19" s="151">
        <v>85.457000000000008</v>
      </c>
      <c r="N19" s="151">
        <v>86.096000000000004</v>
      </c>
      <c r="O19" s="152">
        <v>1018.296</v>
      </c>
      <c r="P19" s="153">
        <v>1.2127403980687167E-2</v>
      </c>
      <c r="Q19" s="154">
        <v>5.0614477241669675E-2</v>
      </c>
      <c r="R19" s="19"/>
      <c r="S19" s="19"/>
      <c r="T19" s="19"/>
      <c r="U19" s="19"/>
      <c r="V19" s="19"/>
      <c r="W19" s="19"/>
      <c r="X19" s="24"/>
    </row>
    <row r="20" spans="2:24" ht="14.1" customHeight="1">
      <c r="B20" s="28" t="s">
        <v>11</v>
      </c>
      <c r="C20" s="151">
        <v>14.264700239154012</v>
      </c>
      <c r="D20" s="151">
        <v>15.908753996086093</v>
      </c>
      <c r="E20" s="151">
        <v>21.31204833191568</v>
      </c>
      <c r="F20" s="151">
        <v>23.677451983426366</v>
      </c>
      <c r="G20" s="151">
        <v>27.653113246995314</v>
      </c>
      <c r="H20" s="151">
        <v>30.574630954750912</v>
      </c>
      <c r="I20" s="151">
        <v>35.067088741728348</v>
      </c>
      <c r="J20" s="151">
        <v>32.475806776402621</v>
      </c>
      <c r="K20" s="151">
        <v>25.073856839416948</v>
      </c>
      <c r="L20" s="151">
        <v>20.972767964234325</v>
      </c>
      <c r="M20" s="151">
        <v>16.147254419185934</v>
      </c>
      <c r="N20" s="151">
        <v>14.208571643944286</v>
      </c>
      <c r="O20" s="152">
        <v>277.33604513724089</v>
      </c>
      <c r="P20" s="153">
        <v>3.3029357453877957E-3</v>
      </c>
      <c r="Q20" s="154">
        <v>7.2273147958492823E-2</v>
      </c>
      <c r="R20" s="19"/>
      <c r="S20" s="19"/>
      <c r="T20" s="19"/>
      <c r="U20" s="19"/>
      <c r="V20" s="19"/>
      <c r="W20" s="19"/>
      <c r="X20" s="24"/>
    </row>
    <row r="21" spans="2:24" ht="14.1" customHeight="1">
      <c r="B21" s="28" t="s">
        <v>10</v>
      </c>
      <c r="C21" s="151">
        <v>1.8825144569305499</v>
      </c>
      <c r="D21" s="151">
        <v>1.6611324488369197</v>
      </c>
      <c r="E21" s="151">
        <v>1.7883742728944889</v>
      </c>
      <c r="F21" s="151">
        <v>1.6782444969435055</v>
      </c>
      <c r="G21" s="151">
        <v>1.4814538626110747</v>
      </c>
      <c r="H21" s="151">
        <v>1.4405335369519088</v>
      </c>
      <c r="I21" s="151">
        <v>1.646889580880504</v>
      </c>
      <c r="J21" s="151">
        <v>1.4752184402250448</v>
      </c>
      <c r="K21" s="151">
        <v>1.4964046962353261</v>
      </c>
      <c r="L21" s="151">
        <v>1.7523535243131052</v>
      </c>
      <c r="M21" s="151">
        <v>1.7499745741278114</v>
      </c>
      <c r="N21" s="151">
        <v>1.7081740972940092</v>
      </c>
      <c r="O21" s="152">
        <v>19.761267988244249</v>
      </c>
      <c r="P21" s="157">
        <v>2.3534697186678447E-4</v>
      </c>
      <c r="Q21" s="154">
        <v>7.2063799740100798E-2</v>
      </c>
      <c r="R21" s="19"/>
      <c r="S21" s="19"/>
      <c r="T21" s="19"/>
      <c r="U21" s="19"/>
      <c r="V21" s="19"/>
      <c r="W21" s="19"/>
      <c r="X21" s="24"/>
    </row>
    <row r="22" spans="2:24" ht="14.1" customHeight="1">
      <c r="B22" s="33" t="s">
        <v>55</v>
      </c>
      <c r="C22" s="159">
        <v>7866.0663439086793</v>
      </c>
      <c r="D22" s="159">
        <v>7381.460842174044</v>
      </c>
      <c r="E22" s="159">
        <v>7373.1420147092822</v>
      </c>
      <c r="F22" s="159">
        <v>6527.7750148244768</v>
      </c>
      <c r="G22" s="159">
        <v>6569.0303078411607</v>
      </c>
      <c r="H22" s="159">
        <v>6615.3282184876462</v>
      </c>
      <c r="I22" s="159">
        <v>7085.3048957306255</v>
      </c>
      <c r="J22" s="159">
        <v>6661.5039815708269</v>
      </c>
      <c r="K22" s="159">
        <v>6680.4914252975968</v>
      </c>
      <c r="L22" s="159">
        <v>6847.7194682681056</v>
      </c>
      <c r="M22" s="159">
        <v>6962.649179416524</v>
      </c>
      <c r="N22" s="159">
        <v>7396.0558203064156</v>
      </c>
      <c r="O22" s="159">
        <v>83966.52751253538</v>
      </c>
      <c r="P22" s="160">
        <v>1</v>
      </c>
      <c r="Q22" s="49">
        <v>5.2857493245548337E-3</v>
      </c>
      <c r="R22" s="19"/>
      <c r="S22" s="19"/>
      <c r="T22" s="19"/>
      <c r="U22" s="19"/>
      <c r="V22" s="19"/>
      <c r="W22" s="19"/>
      <c r="X22" s="24"/>
    </row>
    <row r="23" spans="2:24" ht="6" customHeight="1">
      <c r="B23" s="75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104"/>
      <c r="Q23" s="105"/>
      <c r="R23" s="19"/>
      <c r="S23" s="19"/>
      <c r="T23" s="19"/>
      <c r="U23" s="19"/>
      <c r="V23" s="19"/>
      <c r="W23" s="19"/>
      <c r="X23" s="24"/>
    </row>
    <row r="24" spans="2:24" ht="14.25">
      <c r="B24" s="133" t="s">
        <v>67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4"/>
      <c r="P24" s="25"/>
      <c r="Q24" s="26"/>
    </row>
    <row r="25" spans="2:24" ht="14.25">
      <c r="B25" s="133" t="s">
        <v>66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4"/>
      <c r="P25" s="25"/>
      <c r="Q25" s="26"/>
    </row>
    <row r="26" spans="2:24">
      <c r="B26" s="86" t="s">
        <v>77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R26" s="19"/>
      <c r="S26" s="19"/>
      <c r="T26" s="19"/>
      <c r="U26" s="19"/>
      <c r="V26" s="19"/>
      <c r="W26" s="19"/>
      <c r="X26" s="24"/>
    </row>
    <row r="27" spans="2:24">
      <c r="B27" s="13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4"/>
      <c r="P27" s="25"/>
      <c r="Q27" s="26"/>
    </row>
    <row r="28" spans="2:24" ht="29.25" customHeight="1">
      <c r="B28" s="99" t="s">
        <v>23</v>
      </c>
      <c r="C28" s="235" t="s">
        <v>59</v>
      </c>
      <c r="D28" s="235"/>
      <c r="E28" s="235" t="s">
        <v>32</v>
      </c>
      <c r="F28" s="235"/>
      <c r="G28" s="101" t="s">
        <v>25</v>
      </c>
      <c r="H28" s="19"/>
      <c r="I28" s="19"/>
      <c r="J28" s="19"/>
      <c r="K28" s="19"/>
      <c r="L28" s="19"/>
      <c r="M28" s="19"/>
      <c r="N28" s="19"/>
      <c r="O28" s="24"/>
      <c r="P28" s="25"/>
      <c r="Q28" s="26"/>
      <c r="R28" s="24"/>
      <c r="S28" s="24"/>
      <c r="T28" s="24"/>
      <c r="U28" s="24"/>
      <c r="V28" s="24"/>
      <c r="W28" s="24"/>
      <c r="X28" s="24"/>
    </row>
    <row r="29" spans="2:24" ht="14.1" customHeight="1">
      <c r="B29" s="23" t="s">
        <v>2</v>
      </c>
      <c r="C29" s="247">
        <v>1442.6973637450319</v>
      </c>
      <c r="D29" s="247"/>
      <c r="E29" s="248">
        <v>-6.7104547557879535E-2</v>
      </c>
      <c r="F29" s="248"/>
      <c r="G29" s="54">
        <f>C29/$C$39</f>
        <v>1.7181815260011214E-2</v>
      </c>
      <c r="H29" s="38"/>
      <c r="I29" s="19"/>
      <c r="J29" s="19"/>
      <c r="K29" s="19"/>
      <c r="L29" s="19"/>
      <c r="M29" s="19"/>
      <c r="N29" s="19"/>
      <c r="O29" s="24"/>
      <c r="P29" s="29"/>
      <c r="Q29" s="76"/>
    </row>
    <row r="30" spans="2:24" ht="14.1" customHeight="1">
      <c r="B30" s="2" t="s">
        <v>36</v>
      </c>
      <c r="C30" s="249">
        <v>42879.041650324587</v>
      </c>
      <c r="D30" s="249"/>
      <c r="E30" s="232">
        <v>1.0980488497937646E-2</v>
      </c>
      <c r="F30" s="232"/>
      <c r="G30" s="53">
        <f t="shared" ref="G30:G39" si="0">C30/$C$39</f>
        <v>0.51066827366325429</v>
      </c>
      <c r="H30" s="38"/>
      <c r="I30" s="19"/>
      <c r="J30" s="19"/>
      <c r="K30" s="19"/>
      <c r="L30" s="19"/>
      <c r="M30" s="19"/>
      <c r="N30" s="19"/>
      <c r="O30" s="24"/>
      <c r="P30" s="25"/>
      <c r="Q30" s="26"/>
      <c r="R30" s="24"/>
      <c r="S30" s="24"/>
      <c r="T30" s="24"/>
      <c r="U30" s="24"/>
      <c r="V30" s="24"/>
      <c r="W30" s="24"/>
      <c r="X30" s="24"/>
    </row>
    <row r="31" spans="2:24" ht="14.1" customHeight="1">
      <c r="B31" s="23" t="s">
        <v>4</v>
      </c>
      <c r="C31" s="250">
        <v>14344.252020361517</v>
      </c>
      <c r="D31" s="250"/>
      <c r="E31" s="237">
        <v>-2.3869896445861016E-2</v>
      </c>
      <c r="F31" s="237"/>
      <c r="G31" s="54">
        <f t="shared" si="0"/>
        <v>0.17083297887030116</v>
      </c>
      <c r="H31" s="38"/>
      <c r="I31" s="19"/>
      <c r="J31" s="19"/>
      <c r="K31" s="19"/>
      <c r="L31" s="19"/>
      <c r="M31" s="19"/>
      <c r="N31" s="19"/>
      <c r="O31" s="19"/>
      <c r="P31" s="25"/>
      <c r="Q31" s="26"/>
    </row>
    <row r="32" spans="2:24" ht="14.1" customHeight="1">
      <c r="B32" s="2" t="s">
        <v>27</v>
      </c>
      <c r="C32" s="249">
        <v>12967.233877487037</v>
      </c>
      <c r="D32" s="249"/>
      <c r="E32" s="232">
        <v>9.7343379014664055E-2</v>
      </c>
      <c r="F32" s="232"/>
      <c r="G32" s="53">
        <f>C32/$C$39</f>
        <v>0.15443337079232144</v>
      </c>
      <c r="H32" s="38"/>
      <c r="I32" s="19"/>
      <c r="J32" s="19"/>
      <c r="K32" s="19"/>
      <c r="L32" s="19"/>
      <c r="M32" s="19"/>
      <c r="N32" s="19"/>
      <c r="O32" s="19"/>
      <c r="P32" s="25"/>
      <c r="Q32" s="26"/>
      <c r="X32" s="30"/>
    </row>
    <row r="33" spans="2:23" ht="14.1" customHeight="1">
      <c r="B33" s="77" t="s">
        <v>28</v>
      </c>
      <c r="C33" s="252">
        <v>7031.3711658741049</v>
      </c>
      <c r="D33" s="252"/>
      <c r="E33" s="231">
        <v>-9.3787133611954676E-2</v>
      </c>
      <c r="F33" s="231"/>
      <c r="G33" s="55">
        <f>C33/$C$39</f>
        <v>8.3740168543046986E-2</v>
      </c>
      <c r="H33" s="38"/>
      <c r="I33" s="19"/>
      <c r="J33" s="19"/>
      <c r="K33" s="19"/>
      <c r="L33" s="19"/>
      <c r="M33" s="19"/>
      <c r="N33" s="19"/>
      <c r="O33" s="19"/>
      <c r="P33" s="25"/>
      <c r="Q33" s="26"/>
    </row>
    <row r="34" spans="2:23" ht="14.1" customHeight="1">
      <c r="B34" s="78" t="s">
        <v>39</v>
      </c>
      <c r="C34" s="250">
        <v>5301.9314347431109</v>
      </c>
      <c r="D34" s="250"/>
      <c r="E34" s="255">
        <v>1.4578696175304717E-3</v>
      </c>
      <c r="F34" s="255"/>
      <c r="G34" s="48">
        <f>C34/$C$39</f>
        <v>6.3143392871065018E-2</v>
      </c>
      <c r="H34" s="38"/>
      <c r="I34" s="19"/>
      <c r="J34" s="19"/>
      <c r="K34" s="19"/>
      <c r="L34" s="19"/>
      <c r="M34" s="19"/>
      <c r="N34" s="19"/>
      <c r="O34" s="24"/>
      <c r="P34" s="25"/>
      <c r="Q34" s="26"/>
      <c r="R34" s="32"/>
      <c r="S34" s="32"/>
      <c r="T34" s="32"/>
      <c r="U34" s="32"/>
      <c r="V34" s="32"/>
      <c r="W34" s="32"/>
    </row>
    <row r="35" spans="2:23" ht="14.1" customHeight="1">
      <c r="B35" s="77" t="s">
        <v>29</v>
      </c>
      <c r="C35" s="252">
        <v>3986.5381216176261</v>
      </c>
      <c r="D35" s="252"/>
      <c r="E35" s="231">
        <v>-1.515861187637868E-2</v>
      </c>
      <c r="F35" s="231"/>
      <c r="G35" s="55">
        <f t="shared" si="0"/>
        <v>4.7477706173123274E-2</v>
      </c>
      <c r="H35" s="38"/>
      <c r="I35" s="24"/>
      <c r="J35" s="24"/>
      <c r="K35" s="24"/>
      <c r="L35" s="24"/>
      <c r="M35" s="24"/>
      <c r="N35" s="24"/>
      <c r="O35" s="24"/>
      <c r="P35" s="79"/>
      <c r="Q35" s="34"/>
      <c r="R35" s="32"/>
      <c r="S35" s="32"/>
      <c r="T35" s="32"/>
      <c r="U35" s="32"/>
      <c r="V35" s="32"/>
      <c r="W35" s="32"/>
    </row>
    <row r="36" spans="2:23" ht="14.1" customHeight="1">
      <c r="B36" s="77" t="s">
        <v>9</v>
      </c>
      <c r="C36" s="252">
        <v>1018.296</v>
      </c>
      <c r="D36" s="252"/>
      <c r="E36" s="231">
        <v>5.0614477241669675E-2</v>
      </c>
      <c r="F36" s="231"/>
      <c r="G36" s="55">
        <f t="shared" si="0"/>
        <v>1.2127403980687167E-2</v>
      </c>
      <c r="H36" s="38"/>
      <c r="I36" s="19"/>
      <c r="J36" s="19"/>
      <c r="K36" s="19"/>
      <c r="L36" s="19"/>
      <c r="M36" s="19"/>
      <c r="N36" s="19"/>
      <c r="O36" s="19"/>
    </row>
    <row r="37" spans="2:23" ht="14.1" customHeight="1">
      <c r="B37" s="77" t="s">
        <v>11</v>
      </c>
      <c r="C37" s="252">
        <v>277.33604513724089</v>
      </c>
      <c r="D37" s="252"/>
      <c r="E37" s="231">
        <v>7.2273147958492823E-2</v>
      </c>
      <c r="F37" s="231"/>
      <c r="G37" s="55">
        <f t="shared" si="0"/>
        <v>3.3029357453877957E-3</v>
      </c>
      <c r="H37" s="38"/>
      <c r="I37" s="32"/>
      <c r="J37" s="32"/>
      <c r="K37" s="32"/>
      <c r="L37" s="32"/>
      <c r="M37" s="32"/>
      <c r="N37" s="32"/>
      <c r="O37" s="32"/>
    </row>
    <row r="38" spans="2:23" ht="14.1" customHeight="1">
      <c r="B38" s="77" t="s">
        <v>10</v>
      </c>
      <c r="C38" s="253">
        <v>19.761267988244249</v>
      </c>
      <c r="D38" s="253"/>
      <c r="E38" s="251">
        <v>7.2063799740100798E-2</v>
      </c>
      <c r="F38" s="251"/>
      <c r="G38" s="85">
        <f t="shared" si="0"/>
        <v>2.3534697186678447E-4</v>
      </c>
      <c r="H38" s="38"/>
      <c r="Q38" s="35"/>
    </row>
    <row r="39" spans="2:23" ht="14.1" customHeight="1">
      <c r="B39" s="33" t="s">
        <v>0</v>
      </c>
      <c r="C39" s="254">
        <v>83966.52751253538</v>
      </c>
      <c r="D39" s="254"/>
      <c r="E39" s="230">
        <v>5.2857493245548337E-3</v>
      </c>
      <c r="F39" s="230"/>
      <c r="G39" s="49">
        <f t="shared" si="0"/>
        <v>1</v>
      </c>
      <c r="H39" s="38"/>
    </row>
    <row r="40" spans="2:23" ht="6" customHeight="1">
      <c r="C40" s="143"/>
      <c r="D40" s="41"/>
      <c r="E40" s="81"/>
      <c r="F40" s="41"/>
      <c r="G40" s="38"/>
      <c r="H40" s="22"/>
      <c r="I40" s="22"/>
      <c r="J40" s="22"/>
      <c r="K40" s="22"/>
      <c r="L40" s="22"/>
      <c r="M40" s="22"/>
      <c r="N40" s="22"/>
      <c r="O40" s="22"/>
      <c r="P40" s="22"/>
    </row>
    <row r="41" spans="2:23">
      <c r="B41" s="87" t="s">
        <v>77</v>
      </c>
      <c r="C41" s="80"/>
      <c r="D41" s="82"/>
      <c r="E41" s="81"/>
      <c r="F41" s="41"/>
      <c r="G41" s="38"/>
      <c r="H41" s="19"/>
      <c r="I41" s="19"/>
      <c r="J41" s="19"/>
      <c r="K41" s="19"/>
      <c r="L41" s="19"/>
      <c r="M41" s="19"/>
      <c r="N41" s="19"/>
      <c r="O41" s="24"/>
      <c r="P41" s="40"/>
    </row>
    <row r="42" spans="2:23">
      <c r="B42" s="2"/>
      <c r="C42" s="41"/>
      <c r="D42" s="41"/>
      <c r="E42" s="81"/>
      <c r="F42" s="41"/>
      <c r="G42" s="38"/>
      <c r="H42" s="19"/>
      <c r="I42" s="19"/>
      <c r="J42" s="19"/>
      <c r="K42" s="19"/>
      <c r="L42" s="19"/>
      <c r="M42" s="19"/>
      <c r="N42" s="19"/>
      <c r="O42" s="24"/>
      <c r="P42" s="40"/>
    </row>
    <row r="43" spans="2:23">
      <c r="B43" s="2"/>
      <c r="C43" s="41"/>
      <c r="D43" s="41"/>
      <c r="E43" s="81"/>
      <c r="F43" s="41"/>
      <c r="G43" s="38"/>
      <c r="H43" s="19"/>
      <c r="I43" s="19"/>
      <c r="J43" s="19"/>
      <c r="K43" s="19"/>
      <c r="L43" s="19"/>
      <c r="M43" s="19"/>
      <c r="N43" s="19"/>
      <c r="O43" s="24"/>
      <c r="P43" s="40"/>
    </row>
    <row r="44" spans="2:23">
      <c r="B44" s="2"/>
      <c r="C44" s="41"/>
      <c r="D44" s="41"/>
      <c r="E44" s="81"/>
      <c r="F44" s="41"/>
      <c r="G44" s="38"/>
      <c r="H44" s="19"/>
      <c r="I44" s="19"/>
      <c r="J44" s="19"/>
      <c r="K44" s="19"/>
      <c r="L44" s="19"/>
      <c r="M44" s="19"/>
      <c r="N44" s="19"/>
      <c r="O44" s="24"/>
      <c r="P44" s="40"/>
    </row>
    <row r="45" spans="2:23">
      <c r="C45" s="41"/>
      <c r="D45" s="41"/>
      <c r="E45" s="81"/>
      <c r="F45" s="41"/>
      <c r="G45" s="38"/>
      <c r="H45" s="19"/>
      <c r="I45" s="19"/>
      <c r="J45" s="19"/>
      <c r="K45" s="19"/>
      <c r="L45" s="19"/>
      <c r="M45" s="19"/>
      <c r="N45" s="19"/>
      <c r="O45" s="24"/>
      <c r="P45" s="40"/>
    </row>
    <row r="46" spans="2:23">
      <c r="B46" s="43"/>
      <c r="C46" s="41"/>
      <c r="D46" s="41"/>
      <c r="E46" s="81"/>
      <c r="F46" s="41"/>
      <c r="G46" s="38"/>
      <c r="H46" s="19"/>
      <c r="I46" s="19"/>
      <c r="J46" s="19"/>
      <c r="K46" s="19"/>
      <c r="L46" s="19"/>
      <c r="M46" s="19"/>
      <c r="N46" s="19"/>
      <c r="O46" s="24"/>
      <c r="P46" s="40"/>
    </row>
    <row r="47" spans="2:23">
      <c r="B47" s="43"/>
      <c r="C47" s="41"/>
      <c r="D47" s="41"/>
      <c r="E47" s="81"/>
      <c r="F47" s="41"/>
      <c r="G47" s="38"/>
      <c r="H47" s="19"/>
      <c r="I47" s="19"/>
      <c r="J47" s="19"/>
      <c r="K47" s="19"/>
      <c r="L47" s="19"/>
      <c r="M47" s="19"/>
      <c r="N47" s="19"/>
      <c r="O47" s="24"/>
      <c r="P47" s="40"/>
    </row>
    <row r="48" spans="2:23">
      <c r="B48" s="43"/>
      <c r="C48" s="41"/>
      <c r="D48" s="41"/>
      <c r="E48" s="81"/>
      <c r="F48" s="41"/>
      <c r="G48" s="38"/>
      <c r="H48" s="19"/>
      <c r="I48" s="19"/>
      <c r="J48" s="19"/>
      <c r="K48" s="19"/>
      <c r="L48" s="19"/>
      <c r="M48" s="19"/>
      <c r="N48" s="19"/>
      <c r="O48" s="24"/>
      <c r="P48" s="40"/>
    </row>
    <row r="49" spans="2:16">
      <c r="B49" s="43"/>
      <c r="C49" s="41"/>
      <c r="D49" s="41"/>
      <c r="E49" s="81"/>
      <c r="F49" s="41"/>
      <c r="G49" s="38"/>
      <c r="H49" s="19"/>
      <c r="I49" s="19"/>
      <c r="J49" s="19"/>
      <c r="K49" s="19"/>
      <c r="L49" s="19"/>
      <c r="M49" s="19"/>
      <c r="N49" s="19"/>
      <c r="O49" s="24"/>
      <c r="P49" s="40"/>
    </row>
    <row r="50" spans="2:16">
      <c r="B50" s="43"/>
      <c r="C50" s="41"/>
      <c r="D50" s="41"/>
      <c r="E50" s="81"/>
      <c r="F50" s="41"/>
      <c r="G50" s="44"/>
      <c r="H50" s="19"/>
      <c r="I50" s="19"/>
      <c r="J50" s="19"/>
      <c r="K50" s="19"/>
      <c r="L50" s="19"/>
      <c r="M50" s="19"/>
      <c r="N50" s="19"/>
      <c r="O50" s="24"/>
      <c r="P50" s="40"/>
    </row>
    <row r="51" spans="2:16">
      <c r="B51" s="75"/>
      <c r="C51" s="83"/>
      <c r="D51" s="83"/>
      <c r="E51" s="84"/>
      <c r="F51" s="75"/>
      <c r="G51" s="34"/>
      <c r="H51" s="19"/>
      <c r="I51" s="19"/>
      <c r="J51" s="19"/>
      <c r="K51" s="19"/>
      <c r="L51" s="19"/>
      <c r="M51" s="19"/>
      <c r="N51" s="19"/>
      <c r="O51" s="24"/>
      <c r="P51" s="40"/>
    </row>
    <row r="52" spans="2:16">
      <c r="E52" s="24"/>
      <c r="F52" s="75"/>
      <c r="G52" s="24"/>
      <c r="H52" s="24"/>
      <c r="I52" s="24"/>
      <c r="J52" s="24"/>
      <c r="K52" s="24"/>
      <c r="L52" s="24"/>
      <c r="M52" s="24"/>
      <c r="N52" s="24"/>
      <c r="O52" s="24"/>
    </row>
    <row r="53" spans="2:16">
      <c r="C53" s="30"/>
    </row>
  </sheetData>
  <mergeCells count="26">
    <mergeCell ref="E38:F38"/>
    <mergeCell ref="E39:F39"/>
    <mergeCell ref="C32:D32"/>
    <mergeCell ref="C33:D33"/>
    <mergeCell ref="C34:D34"/>
    <mergeCell ref="C35:D35"/>
    <mergeCell ref="C36:D36"/>
    <mergeCell ref="C37:D37"/>
    <mergeCell ref="C38:D38"/>
    <mergeCell ref="C39:D39"/>
    <mergeCell ref="E33:F33"/>
    <mergeCell ref="E34:F34"/>
    <mergeCell ref="E35:F35"/>
    <mergeCell ref="E36:F36"/>
    <mergeCell ref="E37:F37"/>
    <mergeCell ref="C30:D30"/>
    <mergeCell ref="E30:F30"/>
    <mergeCell ref="C31:D31"/>
    <mergeCell ref="E31:F31"/>
    <mergeCell ref="E32:F32"/>
    <mergeCell ref="B8:Q8"/>
    <mergeCell ref="B9:Q9"/>
    <mergeCell ref="C28:D28"/>
    <mergeCell ref="E28:F28"/>
    <mergeCell ref="C29:D29"/>
    <mergeCell ref="E29:F2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45"/>
  <sheetViews>
    <sheetView workbookViewId="0">
      <selection activeCell="B42" sqref="B42"/>
    </sheetView>
  </sheetViews>
  <sheetFormatPr baseColWidth="10" defaultRowHeight="12.75"/>
  <cols>
    <col min="1" max="1" width="2.5703125" style="57" customWidth="1"/>
    <col min="2" max="2" width="28.5703125" style="58" customWidth="1"/>
    <col min="3" max="3" width="19.5703125" style="57" customWidth="1"/>
    <col min="4" max="4" width="11.140625" style="57" customWidth="1"/>
    <col min="5" max="5" width="15" style="57" customWidth="1"/>
    <col min="6" max="6" width="1.42578125" style="57" customWidth="1"/>
    <col min="7" max="7" width="15" style="57" customWidth="1"/>
    <col min="8" max="8" width="14.5703125" style="57" customWidth="1"/>
    <col min="9" max="9" width="15" style="57" customWidth="1"/>
    <col min="10" max="10" width="10" style="57" customWidth="1"/>
    <col min="11" max="11" width="1.42578125" style="62" customWidth="1"/>
    <col min="12" max="12" width="18.42578125" style="57" customWidth="1"/>
    <col min="13" max="13" width="18" style="57" customWidth="1"/>
    <col min="14" max="14" width="11.5703125" style="57" customWidth="1"/>
    <col min="15" max="15" width="12.7109375" style="57" customWidth="1"/>
    <col min="16" max="16" width="11.42578125" style="57"/>
    <col min="17" max="16384" width="11.42578125" style="131"/>
  </cols>
  <sheetData>
    <row r="1" spans="1:33">
      <c r="K1" s="57"/>
      <c r="O1" s="4" t="s">
        <v>57</v>
      </c>
    </row>
    <row r="2" spans="1:33" ht="15" customHeight="1">
      <c r="K2" s="57"/>
      <c r="N2" s="59"/>
      <c r="O2" s="132" t="s">
        <v>33</v>
      </c>
    </row>
    <row r="3" spans="1:33" ht="12.75" customHeight="1">
      <c r="B3" s="62"/>
      <c r="C3" s="62"/>
      <c r="D3" s="62"/>
      <c r="E3" s="63"/>
      <c r="F3" s="62"/>
      <c r="G3" s="62"/>
      <c r="H3" s="62"/>
      <c r="I3" s="62"/>
      <c r="J3" s="62"/>
      <c r="L3" s="62"/>
      <c r="M3" s="62"/>
      <c r="N3" s="59"/>
      <c r="O3" s="59" t="s">
        <v>22</v>
      </c>
    </row>
    <row r="4" spans="1:33" s="9" customFormat="1" ht="3" customHeight="1">
      <c r="A4" s="62"/>
      <c r="B4" s="6"/>
      <c r="C4" s="7"/>
      <c r="D4" s="7"/>
      <c r="E4" s="7"/>
      <c r="F4" s="7"/>
      <c r="G4" s="7"/>
      <c r="H4" s="7"/>
      <c r="I4" s="7"/>
      <c r="J4" s="7"/>
      <c r="K4" s="6"/>
      <c r="L4" s="6"/>
      <c r="M4" s="6"/>
      <c r="N4" s="6"/>
      <c r="O4" s="6"/>
      <c r="P4" s="62"/>
      <c r="S4" s="11"/>
    </row>
    <row r="5" spans="1:33" s="9" customFormat="1" ht="2.1" customHeight="1">
      <c r="A5" s="62"/>
      <c r="B5" s="62"/>
      <c r="C5" s="64"/>
      <c r="D5" s="64"/>
      <c r="E5" s="64"/>
      <c r="F5" s="64"/>
      <c r="G5" s="64"/>
      <c r="H5" s="64"/>
      <c r="I5" s="64"/>
      <c r="J5" s="64"/>
      <c r="K5" s="62"/>
      <c r="L5" s="62"/>
      <c r="M5" s="62"/>
      <c r="N5" s="62"/>
      <c r="O5" s="62"/>
      <c r="P5" s="62"/>
      <c r="S5" s="11"/>
    </row>
    <row r="6" spans="1:33" s="9" customFormat="1" ht="3" customHeight="1">
      <c r="A6" s="62"/>
      <c r="B6" s="12"/>
      <c r="C6" s="13"/>
      <c r="D6" s="13"/>
      <c r="E6" s="14"/>
      <c r="F6" s="13"/>
      <c r="G6" s="15"/>
      <c r="H6" s="15"/>
      <c r="I6" s="13"/>
      <c r="J6" s="13"/>
      <c r="K6" s="16"/>
      <c r="L6" s="16"/>
      <c r="M6" s="16"/>
      <c r="N6" s="16"/>
      <c r="O6" s="16"/>
      <c r="P6" s="62"/>
      <c r="S6" s="11"/>
      <c r="U6" s="134"/>
      <c r="V6" s="10"/>
      <c r="W6" s="10"/>
    </row>
    <row r="7" spans="1:33" s="9" customFormat="1" ht="5.0999999999999996" customHeight="1">
      <c r="A7" s="62"/>
      <c r="B7" s="61"/>
      <c r="C7" s="64"/>
      <c r="D7" s="64"/>
      <c r="E7" s="65"/>
      <c r="F7" s="64"/>
      <c r="G7" s="66"/>
      <c r="H7" s="66"/>
      <c r="I7" s="64"/>
      <c r="J7" s="64"/>
      <c r="K7" s="62"/>
      <c r="L7" s="62"/>
      <c r="M7" s="62"/>
      <c r="N7" s="62"/>
      <c r="O7" s="62"/>
      <c r="P7" s="62"/>
      <c r="S7" s="11"/>
      <c r="U7" s="134"/>
      <c r="V7" s="10"/>
      <c r="W7" s="10"/>
    </row>
    <row r="8" spans="1:33" s="9" customFormat="1" ht="18.75">
      <c r="A8" s="1"/>
      <c r="B8" s="233" t="s">
        <v>69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62"/>
      <c r="S8" s="11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</row>
    <row r="9" spans="1:33" ht="15">
      <c r="B9" s="244" t="s">
        <v>58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6"/>
      <c r="N9" s="246"/>
      <c r="O9" s="246"/>
      <c r="P9" s="62"/>
      <c r="Q9" s="9"/>
      <c r="R9" s="9"/>
      <c r="S9" s="11"/>
      <c r="T9" s="9"/>
    </row>
    <row r="10" spans="1:33" ht="6" customHeight="1">
      <c r="B10" s="88"/>
      <c r="C10" s="89"/>
      <c r="D10" s="89"/>
      <c r="G10" s="89"/>
      <c r="H10" s="89"/>
      <c r="L10" s="89"/>
      <c r="M10" s="89"/>
    </row>
    <row r="11" spans="1:33" ht="15.75" customHeight="1">
      <c r="B11" s="68"/>
      <c r="C11" s="240" t="s">
        <v>40</v>
      </c>
      <c r="D11" s="256"/>
      <c r="E11" s="257"/>
      <c r="F11" s="90"/>
      <c r="G11" s="240" t="s">
        <v>41</v>
      </c>
      <c r="H11" s="256"/>
      <c r="I11" s="256"/>
      <c r="J11" s="257"/>
      <c r="K11" s="68"/>
      <c r="L11" s="240" t="s">
        <v>45</v>
      </c>
      <c r="M11" s="256"/>
      <c r="N11" s="256"/>
      <c r="O11" s="257"/>
    </row>
    <row r="12" spans="1:33" ht="21" customHeight="1">
      <c r="B12" s="21"/>
      <c r="C12" s="136">
        <v>42339</v>
      </c>
      <c r="D12" s="50">
        <v>41974</v>
      </c>
      <c r="E12" s="137" t="s">
        <v>73</v>
      </c>
      <c r="F12" s="138"/>
      <c r="G12" s="136">
        <v>42339</v>
      </c>
      <c r="H12" s="50">
        <v>41974</v>
      </c>
      <c r="I12" s="139" t="s">
        <v>73</v>
      </c>
      <c r="J12" s="140" t="s">
        <v>42</v>
      </c>
      <c r="K12" s="138"/>
      <c r="L12" s="141" t="s">
        <v>60</v>
      </c>
      <c r="M12" s="142" t="s">
        <v>61</v>
      </c>
      <c r="N12" s="139" t="s">
        <v>73</v>
      </c>
      <c r="O12" s="140" t="s">
        <v>42</v>
      </c>
    </row>
    <row r="13" spans="1:33" ht="14.1" customHeight="1">
      <c r="B13" s="23" t="s">
        <v>2</v>
      </c>
      <c r="C13" s="163">
        <v>129.96071645012731</v>
      </c>
      <c r="D13" s="144">
        <v>111.69823677288426</v>
      </c>
      <c r="E13" s="172">
        <v>-1.7670951849662053E-3</v>
      </c>
      <c r="F13" s="183"/>
      <c r="G13" s="163">
        <v>1442.6973637450319</v>
      </c>
      <c r="H13" s="144">
        <v>1546.4727156385629</v>
      </c>
      <c r="I13" s="54">
        <v>-6.7104547557879535E-2</v>
      </c>
      <c r="J13" s="166">
        <v>1.7181815260011214E-2</v>
      </c>
      <c r="K13" s="184"/>
      <c r="L13" s="163">
        <v>1442.6973637450319</v>
      </c>
      <c r="M13" s="144">
        <v>1546.4727156385629</v>
      </c>
      <c r="N13" s="54">
        <v>-6.7104547557879535E-2</v>
      </c>
      <c r="O13" s="166">
        <v>1.7272634028416448E-2</v>
      </c>
    </row>
    <row r="14" spans="1:33" ht="14.1" customHeight="1">
      <c r="B14" s="61" t="s">
        <v>36</v>
      </c>
      <c r="C14" s="167">
        <v>3615.7613054466838</v>
      </c>
      <c r="D14" s="168">
        <v>3624.2593649790988</v>
      </c>
      <c r="E14" s="169">
        <v>3.5159427538295374E-2</v>
      </c>
      <c r="F14" s="183"/>
      <c r="G14" s="167">
        <v>42879.041650324587</v>
      </c>
      <c r="H14" s="168">
        <v>42413.3226488199</v>
      </c>
      <c r="I14" s="170">
        <v>1.0980488497937646E-2</v>
      </c>
      <c r="J14" s="171">
        <v>0.51066827366325429</v>
      </c>
      <c r="K14" s="184"/>
      <c r="L14" s="167">
        <v>42879.041650324587</v>
      </c>
      <c r="M14" s="168">
        <v>42413.3226488199</v>
      </c>
      <c r="N14" s="170">
        <v>1.0980488497937646E-2</v>
      </c>
      <c r="O14" s="171">
        <v>0.51336753814584146</v>
      </c>
    </row>
    <row r="15" spans="1:33" ht="14.1" customHeight="1">
      <c r="B15" s="23" t="s">
        <v>4</v>
      </c>
      <c r="C15" s="163">
        <v>1474.5492100939275</v>
      </c>
      <c r="D15" s="144">
        <v>1573.6411428463593</v>
      </c>
      <c r="E15" s="172">
        <v>0.10265677028480513</v>
      </c>
      <c r="F15" s="183"/>
      <c r="G15" s="163">
        <v>14344.252020361517</v>
      </c>
      <c r="H15" s="144">
        <v>14695.020641340096</v>
      </c>
      <c r="I15" s="54">
        <v>-2.3869896445861016E-2</v>
      </c>
      <c r="J15" s="166">
        <v>0.17083297887030116</v>
      </c>
      <c r="K15" s="184"/>
      <c r="L15" s="163">
        <v>14344.252020361517</v>
      </c>
      <c r="M15" s="144">
        <v>14695.020641340096</v>
      </c>
      <c r="N15" s="54">
        <v>-2.3869896445861016E-2</v>
      </c>
      <c r="O15" s="166">
        <v>0.17173595917297654</v>
      </c>
    </row>
    <row r="16" spans="1:33" ht="14.1" customHeight="1">
      <c r="B16" s="61" t="s">
        <v>26</v>
      </c>
      <c r="C16" s="167">
        <v>1657.5976962998159</v>
      </c>
      <c r="D16" s="168">
        <v>1710.5329464983317</v>
      </c>
      <c r="E16" s="169">
        <v>4.3619537781881323E-2</v>
      </c>
      <c r="F16" s="183"/>
      <c r="G16" s="167">
        <v>19998.605043361142</v>
      </c>
      <c r="H16" s="168">
        <v>19576.005946571258</v>
      </c>
      <c r="I16" s="170">
        <v>2.1587605660893239E-2</v>
      </c>
      <c r="J16" s="171">
        <v>0.23817353933536844</v>
      </c>
      <c r="K16" s="184"/>
      <c r="L16" s="167">
        <v>19998.605043361142</v>
      </c>
      <c r="M16" s="168">
        <v>19576.005946571258</v>
      </c>
      <c r="N16" s="170">
        <v>2.1587605660893239E-2</v>
      </c>
      <c r="O16" s="171">
        <v>0.23943246496003723</v>
      </c>
    </row>
    <row r="17" spans="1:16" ht="14.1" customHeight="1">
      <c r="B17" s="91" t="s">
        <v>46</v>
      </c>
      <c r="C17" s="185">
        <v>473.46198167375644</v>
      </c>
      <c r="D17" s="186">
        <v>703.8016598066431</v>
      </c>
      <c r="E17" s="187">
        <v>-0.26611200762579557</v>
      </c>
      <c r="F17" s="183"/>
      <c r="G17" s="185">
        <v>7031.3711658741049</v>
      </c>
      <c r="H17" s="186">
        <v>7759.0723180741434</v>
      </c>
      <c r="I17" s="188">
        <v>-9.3787133611954676E-2</v>
      </c>
      <c r="J17" s="189">
        <v>8.3740168543046986E-2</v>
      </c>
      <c r="K17" s="190"/>
      <c r="L17" s="185">
        <v>7031.3711658741049</v>
      </c>
      <c r="M17" s="186">
        <v>7759.0723180741434</v>
      </c>
      <c r="N17" s="188">
        <v>-9.3787133611954676E-2</v>
      </c>
      <c r="O17" s="189">
        <v>8.4182798082361524E-2</v>
      </c>
    </row>
    <row r="18" spans="1:16" ht="14.1" customHeight="1">
      <c r="B18" s="9" t="s">
        <v>13</v>
      </c>
      <c r="C18" s="191">
        <v>165.40281412685678</v>
      </c>
      <c r="D18" s="192">
        <v>282.21506805157117</v>
      </c>
      <c r="E18" s="193">
        <v>-0.23844726620296608</v>
      </c>
      <c r="F18" s="194"/>
      <c r="G18" s="191">
        <v>2165.5448441246822</v>
      </c>
      <c r="H18" s="192">
        <v>2730.6518535890873</v>
      </c>
      <c r="I18" s="195">
        <v>-0.20694949036496368</v>
      </c>
      <c r="J18" s="196">
        <v>2.5790572842272031E-2</v>
      </c>
      <c r="K18" s="197"/>
      <c r="L18" s="191">
        <v>2165.5448441246822</v>
      </c>
      <c r="M18" s="192">
        <v>2730.6518535890873</v>
      </c>
      <c r="N18" s="195">
        <v>-0.20694949036496368</v>
      </c>
      <c r="O18" s="196">
        <v>2.5926895345252953E-2</v>
      </c>
    </row>
    <row r="19" spans="1:16" s="135" customFormat="1" ht="14.1" customHeight="1">
      <c r="A19" s="112"/>
      <c r="B19" s="114" t="s">
        <v>47</v>
      </c>
      <c r="C19" s="198">
        <v>-39.472346006995195</v>
      </c>
      <c r="D19" s="199">
        <v>-34.536271936399999</v>
      </c>
      <c r="E19" s="200">
        <v>-1.8808463857338809E-2</v>
      </c>
      <c r="F19" s="201"/>
      <c r="G19" s="198">
        <v>-350.71049127326671</v>
      </c>
      <c r="H19" s="199">
        <v>-413.51870201720004</v>
      </c>
      <c r="I19" s="202">
        <v>-0.15188723130911952</v>
      </c>
      <c r="J19" s="200">
        <v>-4.1767892714261535E-3</v>
      </c>
      <c r="K19" s="203"/>
      <c r="L19" s="198">
        <v>-350.71049127326671</v>
      </c>
      <c r="M19" s="199">
        <v>-413.51870201720004</v>
      </c>
      <c r="N19" s="202">
        <v>-0.15188723130911952</v>
      </c>
      <c r="O19" s="200">
        <v>-4.1988667324964028E-3</v>
      </c>
      <c r="P19" s="112"/>
    </row>
    <row r="20" spans="1:16" ht="14.1" customHeight="1">
      <c r="B20" s="9" t="s">
        <v>14</v>
      </c>
      <c r="C20" s="191">
        <v>272.83920758980082</v>
      </c>
      <c r="D20" s="192">
        <v>370.53173144627146</v>
      </c>
      <c r="E20" s="193">
        <v>-0.30825869553608265</v>
      </c>
      <c r="F20" s="194"/>
      <c r="G20" s="191">
        <v>3725.518704550489</v>
      </c>
      <c r="H20" s="192">
        <v>3956.5089093903516</v>
      </c>
      <c r="I20" s="195">
        <v>-5.8382329000102096E-2</v>
      </c>
      <c r="J20" s="196">
        <v>4.4369093434217646E-2</v>
      </c>
      <c r="K20" s="197"/>
      <c r="L20" s="191">
        <v>3725.518704550489</v>
      </c>
      <c r="M20" s="192">
        <v>3956.5089093903516</v>
      </c>
      <c r="N20" s="195">
        <v>-5.8382329000102096E-2</v>
      </c>
      <c r="O20" s="196">
        <v>4.460361733986868E-2</v>
      </c>
    </row>
    <row r="21" spans="1:16" ht="14.1" customHeight="1">
      <c r="B21" s="9" t="s">
        <v>17</v>
      </c>
      <c r="C21" s="191">
        <v>23.5282743921472</v>
      </c>
      <c r="D21" s="192">
        <v>26.160331815087602</v>
      </c>
      <c r="E21" s="193">
        <v>-3.4908164251665763E-3</v>
      </c>
      <c r="F21" s="194"/>
      <c r="G21" s="191">
        <v>293.56152714379391</v>
      </c>
      <c r="H21" s="192">
        <v>301.80539570475838</v>
      </c>
      <c r="I21" s="195">
        <v>-2.731517951067064E-2</v>
      </c>
      <c r="J21" s="196">
        <v>3.4961732471307455E-3</v>
      </c>
      <c r="K21" s="197"/>
      <c r="L21" s="191">
        <v>293.56152714379391</v>
      </c>
      <c r="M21" s="192">
        <v>301.80539570475838</v>
      </c>
      <c r="N21" s="195">
        <v>-2.731517951067064E-2</v>
      </c>
      <c r="O21" s="196">
        <v>3.5146531425102939E-3</v>
      </c>
    </row>
    <row r="22" spans="1:16" ht="14.1" customHeight="1">
      <c r="B22" s="9" t="s">
        <v>18</v>
      </c>
      <c r="C22" s="191">
        <v>4.7851352996615999</v>
      </c>
      <c r="D22" s="192">
        <v>4.7297247397139994</v>
      </c>
      <c r="E22" s="193">
        <v>-2.5001722811563099E-2</v>
      </c>
      <c r="F22" s="194"/>
      <c r="G22" s="191">
        <v>57.506978621377989</v>
      </c>
      <c r="H22" s="192">
        <v>61.632716906363193</v>
      </c>
      <c r="I22" s="195">
        <v>-6.6940717399385785E-2</v>
      </c>
      <c r="J22" s="196">
        <v>6.8487980061808268E-4</v>
      </c>
      <c r="K22" s="197"/>
      <c r="L22" s="191">
        <v>57.506978621377989</v>
      </c>
      <c r="M22" s="192">
        <v>61.632716906363193</v>
      </c>
      <c r="N22" s="195">
        <v>-6.6940717399385785E-2</v>
      </c>
      <c r="O22" s="196">
        <v>6.8849990356160105E-4</v>
      </c>
    </row>
    <row r="23" spans="1:16" ht="14.1" customHeight="1">
      <c r="B23" s="9" t="s">
        <v>19</v>
      </c>
      <c r="C23" s="191">
        <v>9.5275035098723997</v>
      </c>
      <c r="D23" s="192">
        <v>10.331875091267598</v>
      </c>
      <c r="E23" s="193">
        <v>0.13407505408491427</v>
      </c>
      <c r="F23" s="194"/>
      <c r="G23" s="191">
        <v>109.69972124786999</v>
      </c>
      <c r="H23" s="192">
        <v>100.84371486600318</v>
      </c>
      <c r="I23" s="195">
        <v>8.7819120840939791E-2</v>
      </c>
      <c r="J23" s="196">
        <v>1.306469667112206E-3</v>
      </c>
      <c r="K23" s="197"/>
      <c r="L23" s="191">
        <v>109.69972124786999</v>
      </c>
      <c r="M23" s="192">
        <v>100.84371486600318</v>
      </c>
      <c r="N23" s="195">
        <v>8.7819120840939791E-2</v>
      </c>
      <c r="O23" s="196">
        <v>1.313375338272696E-3</v>
      </c>
    </row>
    <row r="24" spans="1:16" ht="14.1" customHeight="1">
      <c r="B24" s="9" t="s">
        <v>16</v>
      </c>
      <c r="C24" s="191">
        <v>36.85139276241285</v>
      </c>
      <c r="D24" s="192">
        <v>44.369200599131233</v>
      </c>
      <c r="E24" s="193">
        <v>4.165685332153668E-4</v>
      </c>
      <c r="F24" s="194"/>
      <c r="G24" s="191">
        <v>1030.2498814591575</v>
      </c>
      <c r="H24" s="192">
        <v>1021.1850300284038</v>
      </c>
      <c r="I24" s="195">
        <v>8.8767962359392882E-3</v>
      </c>
      <c r="J24" s="196">
        <v>1.226976882312242E-2</v>
      </c>
      <c r="K24" s="197"/>
      <c r="L24" s="191">
        <v>1030.2498814591575</v>
      </c>
      <c r="M24" s="192">
        <v>1021.1484296347775</v>
      </c>
      <c r="N24" s="195">
        <v>8.9129567849750568E-3</v>
      </c>
      <c r="O24" s="196">
        <v>1.2334623745391684E-2</v>
      </c>
    </row>
    <row r="25" spans="1:16" s="135" customFormat="1" ht="14.1" customHeight="1">
      <c r="A25" s="112"/>
      <c r="B25" s="113" t="s">
        <v>20</v>
      </c>
      <c r="C25" s="204">
        <v>30.279660068314854</v>
      </c>
      <c r="D25" s="205">
        <v>34.711531430019633</v>
      </c>
      <c r="E25" s="206">
        <v>1.4785704243513775E-2</v>
      </c>
      <c r="F25" s="201"/>
      <c r="G25" s="204">
        <v>635.72749356823783</v>
      </c>
      <c r="H25" s="205">
        <v>636.38526105453514</v>
      </c>
      <c r="I25" s="207">
        <v>-1.0335994979006058E-3</v>
      </c>
      <c r="J25" s="206">
        <v>7.571201434682766E-3</v>
      </c>
      <c r="K25" s="203"/>
      <c r="L25" s="204">
        <v>635.72749356823783</v>
      </c>
      <c r="M25" s="205">
        <v>636.38526105453514</v>
      </c>
      <c r="N25" s="207">
        <v>-1.0335994979006058E-3</v>
      </c>
      <c r="O25" s="206">
        <v>7.6112209075522097E-3</v>
      </c>
      <c r="P25" s="112"/>
    </row>
    <row r="26" spans="1:16" s="135" customFormat="1" ht="14.1" customHeight="1">
      <c r="A26" s="112"/>
      <c r="B26" s="113" t="s">
        <v>24</v>
      </c>
      <c r="C26" s="204">
        <v>6.5717326940979985</v>
      </c>
      <c r="D26" s="205">
        <v>9.6576691691115997</v>
      </c>
      <c r="E26" s="206">
        <v>-6.0855140861420076E-2</v>
      </c>
      <c r="F26" s="201"/>
      <c r="G26" s="204">
        <v>394.52238789091962</v>
      </c>
      <c r="H26" s="205">
        <v>384.76316858024234</v>
      </c>
      <c r="I26" s="207">
        <v>2.5364224301115845E-2</v>
      </c>
      <c r="J26" s="206">
        <v>4.6985673884396527E-3</v>
      </c>
      <c r="K26" s="203"/>
      <c r="L26" s="204">
        <v>394.52238789091962</v>
      </c>
      <c r="M26" s="205">
        <v>384.76316858024234</v>
      </c>
      <c r="N26" s="207">
        <v>2.5364224301115845E-2</v>
      </c>
      <c r="O26" s="206">
        <v>4.7234028378394738E-3</v>
      </c>
      <c r="P26" s="112"/>
    </row>
    <row r="27" spans="1:16" ht="14.1" customHeight="1">
      <c r="B27" s="23" t="s">
        <v>6</v>
      </c>
      <c r="C27" s="163">
        <v>518.18689201586119</v>
      </c>
      <c r="D27" s="144">
        <v>529.78403122461395</v>
      </c>
      <c r="E27" s="172">
        <v>0.10076165508434087</v>
      </c>
      <c r="F27" s="183"/>
      <c r="G27" s="163">
        <v>5301.9314347431109</v>
      </c>
      <c r="H27" s="144">
        <v>5294.2131622251727</v>
      </c>
      <c r="I27" s="54">
        <v>1.4578696175304717E-3</v>
      </c>
      <c r="J27" s="166">
        <v>6.3143392871065018E-2</v>
      </c>
      <c r="K27" s="184"/>
      <c r="L27" s="163">
        <v>5301.9314347431109</v>
      </c>
      <c r="M27" s="144">
        <v>5294.2131622251727</v>
      </c>
      <c r="N27" s="54">
        <v>1.4578696175304717E-3</v>
      </c>
      <c r="O27" s="166">
        <v>6.347715301728335E-2</v>
      </c>
    </row>
    <row r="28" spans="1:16" ht="14.1" customHeight="1">
      <c r="B28" s="62" t="s">
        <v>17</v>
      </c>
      <c r="C28" s="167">
        <v>411.76804206869082</v>
      </c>
      <c r="D28" s="168">
        <v>425.60121786405665</v>
      </c>
      <c r="E28" s="169">
        <v>0.13616260343450737</v>
      </c>
      <c r="F28" s="183"/>
      <c r="G28" s="167">
        <v>3935.9180087953373</v>
      </c>
      <c r="H28" s="168">
        <v>4005.0340264461101</v>
      </c>
      <c r="I28" s="170">
        <v>-1.7257286004159988E-2</v>
      </c>
      <c r="J28" s="171">
        <v>4.6874845553280066E-2</v>
      </c>
      <c r="K28" s="190"/>
      <c r="L28" s="167">
        <v>3935.9180087953373</v>
      </c>
      <c r="M28" s="168">
        <v>4005.0340264461101</v>
      </c>
      <c r="N28" s="170">
        <v>-1.7257286004159988E-2</v>
      </c>
      <c r="O28" s="171">
        <v>4.7122614236501929E-2</v>
      </c>
    </row>
    <row r="29" spans="1:16" ht="14.1" customHeight="1">
      <c r="B29" s="62" t="s">
        <v>18</v>
      </c>
      <c r="C29" s="167">
        <v>4.4061042059321496</v>
      </c>
      <c r="D29" s="168">
        <v>3.4420516385665851</v>
      </c>
      <c r="E29" s="169">
        <v>0.28008079732558477</v>
      </c>
      <c r="F29" s="183"/>
      <c r="G29" s="167">
        <v>50.620112822288768</v>
      </c>
      <c r="H29" s="168">
        <v>42.864619662799008</v>
      </c>
      <c r="I29" s="170">
        <v>0.18092994223440018</v>
      </c>
      <c r="J29" s="171">
        <v>6.0286061984320691E-4</v>
      </c>
      <c r="K29" s="190"/>
      <c r="L29" s="167">
        <v>50.620112822288768</v>
      </c>
      <c r="M29" s="168">
        <v>42.864619662799008</v>
      </c>
      <c r="N29" s="170">
        <v>0.18092994223440018</v>
      </c>
      <c r="O29" s="171">
        <v>6.0604718995734398E-4</v>
      </c>
    </row>
    <row r="30" spans="1:16" ht="14.1" customHeight="1">
      <c r="B30" s="62" t="s">
        <v>9</v>
      </c>
      <c r="C30" s="167">
        <v>86.096000000000004</v>
      </c>
      <c r="D30" s="168">
        <v>86.173599999999993</v>
      </c>
      <c r="E30" s="169">
        <v>-2.8107181842708662E-2</v>
      </c>
      <c r="F30" s="183"/>
      <c r="G30" s="167">
        <v>1018.296</v>
      </c>
      <c r="H30" s="168">
        <v>969.23850000000004</v>
      </c>
      <c r="I30" s="170">
        <v>5.0614477241669675E-2</v>
      </c>
      <c r="J30" s="171">
        <v>1.2127403980687167E-2</v>
      </c>
      <c r="K30" s="190"/>
      <c r="L30" s="167">
        <v>1018.296</v>
      </c>
      <c r="M30" s="168">
        <v>969.23850000000004</v>
      </c>
      <c r="N30" s="170">
        <v>5.0614477241669675E-2</v>
      </c>
      <c r="O30" s="171">
        <v>1.2191506398086688E-2</v>
      </c>
    </row>
    <row r="31" spans="1:16" ht="14.1" customHeight="1">
      <c r="B31" s="62" t="s">
        <v>11</v>
      </c>
      <c r="C31" s="167">
        <v>14.208571643944286</v>
      </c>
      <c r="D31" s="168">
        <v>12.970059859494217</v>
      </c>
      <c r="E31" s="169">
        <v>-3.1371204975983225E-2</v>
      </c>
      <c r="F31" s="183"/>
      <c r="G31" s="167">
        <v>277.33604513724089</v>
      </c>
      <c r="H31" s="168">
        <v>258.64309449999996</v>
      </c>
      <c r="I31" s="170">
        <v>7.2273147958492823E-2</v>
      </c>
      <c r="J31" s="171">
        <v>3.3029357453877957E-3</v>
      </c>
      <c r="K31" s="184"/>
      <c r="L31" s="167">
        <v>277.33604513724089</v>
      </c>
      <c r="M31" s="168">
        <v>258.64309449999996</v>
      </c>
      <c r="N31" s="170">
        <v>7.2273147958492823E-2</v>
      </c>
      <c r="O31" s="171">
        <v>3.3203942357730274E-3</v>
      </c>
    </row>
    <row r="32" spans="1:16" ht="14.1" customHeight="1">
      <c r="B32" s="62" t="s">
        <v>10</v>
      </c>
      <c r="C32" s="167">
        <v>1.7081740972940092</v>
      </c>
      <c r="D32" s="168">
        <v>1.5971018624965458</v>
      </c>
      <c r="E32" s="169">
        <v>4.3896102908333123E-2</v>
      </c>
      <c r="F32" s="183"/>
      <c r="G32" s="167">
        <v>19.761267988244249</v>
      </c>
      <c r="H32" s="168">
        <v>18.432921616264771</v>
      </c>
      <c r="I32" s="170">
        <v>7.2063799740100798E-2</v>
      </c>
      <c r="J32" s="208">
        <v>2.3534697186678447E-4</v>
      </c>
      <c r="K32" s="184"/>
      <c r="L32" s="167">
        <v>19.761267988244249</v>
      </c>
      <c r="M32" s="168">
        <v>18.432921616264771</v>
      </c>
      <c r="N32" s="170">
        <v>7.2063799740100798E-2</v>
      </c>
      <c r="O32" s="208">
        <v>2.365909569643654E-4</v>
      </c>
    </row>
    <row r="33" spans="1:16" ht="14.1" customHeight="1">
      <c r="B33" s="33" t="s">
        <v>44</v>
      </c>
      <c r="C33" s="181">
        <v>7396.0558203064156</v>
      </c>
      <c r="D33" s="159">
        <v>7549.9157223212878</v>
      </c>
      <c r="E33" s="182">
        <v>5.3647180138382211E-2</v>
      </c>
      <c r="F33" s="183"/>
      <c r="G33" s="181">
        <v>83966.52751253538</v>
      </c>
      <c r="H33" s="159">
        <v>83525.035114594983</v>
      </c>
      <c r="I33" s="49">
        <v>5.2857493245548337E-3</v>
      </c>
      <c r="J33" s="182">
        <v>1</v>
      </c>
      <c r="K33" s="184"/>
      <c r="L33" s="181">
        <v>83966.52751253538</v>
      </c>
      <c r="M33" s="159">
        <v>83525.035114594983</v>
      </c>
      <c r="N33" s="49">
        <v>5.2857493245548337E-3</v>
      </c>
      <c r="O33" s="182">
        <v>1.0052857493245548</v>
      </c>
    </row>
    <row r="34" spans="1:16" ht="7.5" customHeight="1" thickBot="1">
      <c r="B34" s="92"/>
      <c r="C34" s="209"/>
      <c r="D34" s="209"/>
      <c r="E34" s="210"/>
      <c r="F34" s="211"/>
      <c r="G34" s="212"/>
      <c r="H34" s="213"/>
      <c r="I34" s="214"/>
      <c r="J34" s="210"/>
      <c r="K34" s="184"/>
      <c r="L34" s="209"/>
      <c r="M34" s="209"/>
      <c r="N34" s="215"/>
      <c r="O34" s="215"/>
    </row>
    <row r="35" spans="1:16" ht="21" customHeight="1" thickBot="1">
      <c r="B35" s="93" t="s">
        <v>74</v>
      </c>
      <c r="C35" s="216">
        <v>86.096000000000004</v>
      </c>
      <c r="D35" s="216">
        <v>86.173599999999993</v>
      </c>
      <c r="E35" s="217">
        <v>4.1699142853603571E-2</v>
      </c>
      <c r="F35" s="218"/>
      <c r="G35" s="219">
        <v>1018.296</v>
      </c>
      <c r="H35" s="216">
        <v>969.23850000000004</v>
      </c>
      <c r="I35" s="217">
        <v>3.9004526595667846E-2</v>
      </c>
      <c r="J35" s="220"/>
      <c r="K35" s="190"/>
      <c r="L35" s="219">
        <v>1018.296</v>
      </c>
      <c r="M35" s="216">
        <v>969.23850000000004</v>
      </c>
      <c r="N35" s="217">
        <v>3.9004526595667846E-2</v>
      </c>
      <c r="O35" s="220"/>
    </row>
    <row r="36" spans="1:16" ht="14.1" customHeight="1" thickBot="1">
      <c r="B36" s="94" t="s">
        <v>46</v>
      </c>
      <c r="C36" s="221">
        <v>473.46198167375644</v>
      </c>
      <c r="D36" s="221">
        <v>703.8016598066431</v>
      </c>
      <c r="E36" s="222">
        <v>0.28563141872762327</v>
      </c>
      <c r="F36" s="218"/>
      <c r="G36" s="223">
        <v>7031.3711658741049</v>
      </c>
      <c r="H36" s="221">
        <v>7759.0723180741434</v>
      </c>
      <c r="I36" s="222">
        <v>0.35159308114884152</v>
      </c>
      <c r="J36" s="224"/>
      <c r="K36" s="190"/>
      <c r="L36" s="223">
        <v>7031.3711658741049</v>
      </c>
      <c r="M36" s="221">
        <v>7759.0723180741434</v>
      </c>
      <c r="N36" s="222">
        <v>0.35159308114884152</v>
      </c>
      <c r="O36" s="224"/>
    </row>
    <row r="37" spans="1:16" ht="5.25" customHeight="1">
      <c r="A37" s="131"/>
      <c r="B37" s="134"/>
      <c r="C37" s="192"/>
      <c r="D37" s="192"/>
      <c r="E37" s="228"/>
      <c r="F37" s="197"/>
      <c r="G37" s="192"/>
      <c r="H37" s="192"/>
      <c r="I37" s="228"/>
      <c r="J37" s="229"/>
      <c r="K37" s="197"/>
      <c r="L37" s="192"/>
      <c r="M37" s="192"/>
      <c r="N37" s="228"/>
      <c r="O37" s="229"/>
      <c r="P37" s="131"/>
    </row>
    <row r="38" spans="1:16" ht="12.75" customHeight="1">
      <c r="A38" s="131"/>
      <c r="B38" s="133" t="s">
        <v>67</v>
      </c>
      <c r="C38" s="192"/>
      <c r="D38" s="192"/>
      <c r="E38" s="228"/>
      <c r="F38" s="197"/>
      <c r="G38" s="192"/>
      <c r="H38" s="192"/>
      <c r="I38" s="228"/>
      <c r="J38" s="229"/>
      <c r="K38" s="197"/>
      <c r="L38" s="192"/>
      <c r="M38" s="192"/>
      <c r="N38" s="228"/>
      <c r="O38" s="229"/>
      <c r="P38" s="131"/>
    </row>
    <row r="39" spans="1:16" s="57" customFormat="1" ht="14.25">
      <c r="B39" s="227" t="s">
        <v>75</v>
      </c>
      <c r="C39" s="131"/>
      <c r="D39" s="131"/>
    </row>
    <row r="40" spans="1:16" ht="15" customHeight="1">
      <c r="B40" s="95" t="s">
        <v>76</v>
      </c>
      <c r="I40" s="96"/>
      <c r="L40" s="97"/>
      <c r="M40" s="97"/>
      <c r="N40" s="98"/>
    </row>
    <row r="41" spans="1:16">
      <c r="B41" s="52" t="s">
        <v>77</v>
      </c>
    </row>
    <row r="42" spans="1:16">
      <c r="E42" s="123"/>
    </row>
    <row r="43" spans="1:16">
      <c r="B43" s="131"/>
    </row>
    <row r="44" spans="1:16">
      <c r="B44" s="131"/>
    </row>
    <row r="45" spans="1:16">
      <c r="C45" s="58"/>
      <c r="D45" s="58"/>
      <c r="E45" s="58"/>
      <c r="F45" s="58"/>
      <c r="G45" s="58"/>
      <c r="H45" s="58"/>
      <c r="I45" s="58"/>
    </row>
  </sheetData>
  <mergeCells count="5">
    <mergeCell ref="B8:O8"/>
    <mergeCell ref="B9:O9"/>
    <mergeCell ref="C11:E11"/>
    <mergeCell ref="G11:J11"/>
    <mergeCell ref="L11:O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O37"/>
  <sheetViews>
    <sheetView showGridLines="0" workbookViewId="0">
      <selection activeCell="L16" sqref="L16"/>
    </sheetView>
  </sheetViews>
  <sheetFormatPr baseColWidth="10" defaultRowHeight="12.75"/>
  <cols>
    <col min="1" max="1" width="2.140625" style="1" customWidth="1"/>
    <col min="2" max="2" width="25.7109375" style="1" customWidth="1"/>
    <col min="3" max="3" width="11.42578125" style="1" customWidth="1"/>
    <col min="4" max="15" width="9.85546875" style="1" customWidth="1"/>
    <col min="16" max="16384" width="11.42578125" style="1"/>
  </cols>
  <sheetData>
    <row r="1" spans="2:15" ht="13.15" customHeight="1">
      <c r="O1" s="4" t="s">
        <v>57</v>
      </c>
    </row>
    <row r="2" spans="2:15" ht="13.15" customHeight="1">
      <c r="B2" s="2"/>
      <c r="E2" s="3"/>
      <c r="N2" s="4"/>
      <c r="O2" s="132" t="s">
        <v>33</v>
      </c>
    </row>
    <row r="3" spans="2:15" ht="13.15" customHeight="1">
      <c r="B3" s="2"/>
      <c r="E3" s="3"/>
      <c r="N3" s="4"/>
      <c r="O3" s="4" t="s">
        <v>22</v>
      </c>
    </row>
    <row r="4" spans="2:15" ht="3" customHeight="1">
      <c r="B4" s="6"/>
      <c r="C4" s="7"/>
      <c r="D4" s="7"/>
      <c r="E4" s="7"/>
      <c r="F4" s="7"/>
      <c r="G4" s="7"/>
      <c r="H4" s="7"/>
      <c r="I4" s="6"/>
      <c r="J4" s="6"/>
      <c r="K4" s="6"/>
      <c r="L4" s="6"/>
      <c r="M4" s="6"/>
      <c r="N4" s="6"/>
      <c r="O4" s="6"/>
    </row>
    <row r="5" spans="2:15" ht="2.1" customHeight="1">
      <c r="B5" s="9"/>
      <c r="C5" s="10"/>
      <c r="D5" s="10"/>
      <c r="E5" s="10"/>
      <c r="F5" s="10"/>
      <c r="G5" s="10"/>
      <c r="H5" s="10"/>
      <c r="I5" s="9"/>
      <c r="J5" s="9"/>
      <c r="K5" s="9"/>
      <c r="L5" s="9"/>
      <c r="M5" s="9"/>
      <c r="N5" s="9"/>
      <c r="O5" s="9"/>
    </row>
    <row r="6" spans="2:15" ht="3" customHeight="1">
      <c r="B6" s="12"/>
      <c r="C6" s="13"/>
      <c r="D6" s="14"/>
      <c r="E6" s="13"/>
      <c r="F6" s="15"/>
      <c r="G6" s="13"/>
      <c r="H6" s="13"/>
      <c r="I6" s="16"/>
      <c r="J6" s="16"/>
      <c r="K6" s="16"/>
      <c r="L6" s="16"/>
      <c r="M6" s="16"/>
      <c r="N6" s="16"/>
      <c r="O6" s="16"/>
    </row>
    <row r="7" spans="2:15" ht="5.0999999999999996" customHeight="1">
      <c r="B7" s="2"/>
      <c r="C7" s="17"/>
      <c r="D7" s="18"/>
      <c r="E7" s="17"/>
      <c r="F7" s="19"/>
      <c r="G7" s="17"/>
      <c r="H7" s="17"/>
    </row>
    <row r="8" spans="2:15" ht="18.75">
      <c r="B8" s="233" t="s">
        <v>71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</row>
    <row r="9" spans="2:15" ht="15">
      <c r="B9" s="234" t="s">
        <v>70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</row>
    <row r="10" spans="2:15" ht="6" customHeight="1">
      <c r="B10" s="20"/>
      <c r="C10" s="17"/>
      <c r="D10" s="17"/>
      <c r="E10" s="17"/>
      <c r="F10" s="17"/>
      <c r="G10" s="17"/>
      <c r="H10" s="17"/>
    </row>
    <row r="11" spans="2:15">
      <c r="B11" s="261" t="s">
        <v>34</v>
      </c>
      <c r="C11" s="261"/>
      <c r="D11" s="50">
        <v>42005</v>
      </c>
      <c r="E11" s="50">
        <v>42036</v>
      </c>
      <c r="F11" s="50">
        <v>42064</v>
      </c>
      <c r="G11" s="50">
        <v>42095</v>
      </c>
      <c r="H11" s="50">
        <v>42125</v>
      </c>
      <c r="I11" s="50">
        <v>42156</v>
      </c>
      <c r="J11" s="50">
        <v>42186</v>
      </c>
      <c r="K11" s="50">
        <v>42217</v>
      </c>
      <c r="L11" s="50">
        <v>42248</v>
      </c>
      <c r="M11" s="50">
        <v>42278</v>
      </c>
      <c r="N11" s="50">
        <v>42309</v>
      </c>
      <c r="O11" s="50">
        <v>42339</v>
      </c>
    </row>
    <row r="12" spans="2:15" ht="14.1" customHeight="1">
      <c r="B12" s="264" t="s">
        <v>30</v>
      </c>
      <c r="C12" s="264"/>
      <c r="D12" s="124">
        <v>0.18144438616399847</v>
      </c>
      <c r="E12" s="124">
        <v>0.16225906549471855</v>
      </c>
      <c r="F12" s="124">
        <v>0.16582338026290777</v>
      </c>
      <c r="G12" s="124">
        <v>0.14187997838240249</v>
      </c>
      <c r="H12" s="124">
        <v>0.13998984220565686</v>
      </c>
      <c r="I12" s="124">
        <v>0.14789113744037133</v>
      </c>
      <c r="J12" s="124">
        <v>0.16821067043633114</v>
      </c>
      <c r="K12" s="124">
        <v>0.15784463659579159</v>
      </c>
      <c r="L12" s="124">
        <v>0.15256178008284971</v>
      </c>
      <c r="M12" s="124">
        <v>0.14428655151630271</v>
      </c>
      <c r="N12" s="124">
        <v>0.14552131572422397</v>
      </c>
      <c r="O12" s="124">
        <v>0.15784209690951337</v>
      </c>
    </row>
    <row r="13" spans="2:15" ht="14.1" customHeight="1">
      <c r="B13" s="265" t="s">
        <v>31</v>
      </c>
      <c r="C13" s="265"/>
      <c r="D13" s="125">
        <v>0.12500910513979996</v>
      </c>
      <c r="E13" s="125">
        <v>0.11693614546643134</v>
      </c>
      <c r="F13" s="125">
        <v>0.11611347337060079</v>
      </c>
      <c r="G13" s="125">
        <v>9.6209089757540153E-2</v>
      </c>
      <c r="H13" s="125">
        <v>9.642206814253329E-2</v>
      </c>
      <c r="I13" s="125">
        <v>9.7064798125448951E-2</v>
      </c>
      <c r="J13" s="125">
        <v>0.10695628498540438</v>
      </c>
      <c r="K13" s="125">
        <v>0.10179924635520572</v>
      </c>
      <c r="L13" s="125">
        <v>0.10208620958019915</v>
      </c>
      <c r="M13" s="125">
        <v>9.8276983107669344E-2</v>
      </c>
      <c r="N13" s="125">
        <v>0.10057322501805889</v>
      </c>
      <c r="O13" s="125">
        <v>0.10758707577602351</v>
      </c>
    </row>
    <row r="14" spans="2:15" ht="29.1" customHeight="1">
      <c r="B14" s="258" t="s">
        <v>48</v>
      </c>
      <c r="C14" s="258"/>
      <c r="D14" s="124">
        <v>0.18144438616399847</v>
      </c>
      <c r="E14" s="124">
        <v>0.1718365118248868</v>
      </c>
      <c r="F14" s="124">
        <v>0.16982207719825554</v>
      </c>
      <c r="G14" s="124">
        <v>0.16245654075572302</v>
      </c>
      <c r="H14" s="124">
        <v>0.15775457219713984</v>
      </c>
      <c r="I14" s="124">
        <v>0.15604701266699877</v>
      </c>
      <c r="J14" s="124">
        <v>0.15779899903659289</v>
      </c>
      <c r="K14" s="124">
        <v>0.15780468353422766</v>
      </c>
      <c r="L14" s="124">
        <v>0.15722395656768243</v>
      </c>
      <c r="M14" s="124">
        <v>0.15585911422348844</v>
      </c>
      <c r="N14" s="124">
        <v>0.15487833587494668</v>
      </c>
      <c r="O14" s="124">
        <v>0.15513350832892908</v>
      </c>
    </row>
    <row r="15" spans="2:15" ht="29.1" customHeight="1">
      <c r="B15" s="263" t="s">
        <v>49</v>
      </c>
      <c r="C15" s="263"/>
      <c r="D15" s="125">
        <v>0.12500910513979996</v>
      </c>
      <c r="E15" s="125">
        <v>0.12096622342708303</v>
      </c>
      <c r="F15" s="125">
        <v>0.11934052346568935</v>
      </c>
      <c r="G15" s="125">
        <v>0.11324307820689815</v>
      </c>
      <c r="H15" s="125">
        <v>0.10972267398417707</v>
      </c>
      <c r="I15" s="125">
        <v>0.10753134032740182</v>
      </c>
      <c r="J15" s="125">
        <v>0.10744851251852659</v>
      </c>
      <c r="K15" s="125">
        <v>0.10674485437581648</v>
      </c>
      <c r="L15" s="125">
        <v>0.10622884245885861</v>
      </c>
      <c r="M15" s="125">
        <v>0.10538995441952799</v>
      </c>
      <c r="N15" s="125">
        <v>0.10493297666859952</v>
      </c>
      <c r="O15" s="125">
        <v>0.10516148800080716</v>
      </c>
    </row>
    <row r="16" spans="2:15" ht="28.5" customHeight="1">
      <c r="B16" s="258" t="s">
        <v>50</v>
      </c>
      <c r="C16" s="258"/>
      <c r="D16" s="124">
        <v>0.1547199273944091</v>
      </c>
      <c r="E16" s="124">
        <v>0.15595836565491605</v>
      </c>
      <c r="F16" s="124">
        <v>0.15665227910977059</v>
      </c>
      <c r="G16" s="124">
        <v>0.15647692098467178</v>
      </c>
      <c r="H16" s="124">
        <v>0.15562105701019252</v>
      </c>
      <c r="I16" s="124">
        <v>0.15566048513963368</v>
      </c>
      <c r="J16" s="124">
        <v>0.15610857768442782</v>
      </c>
      <c r="K16" s="124">
        <v>0.15676810584150691</v>
      </c>
      <c r="L16" s="124">
        <v>0.15668688767949993</v>
      </c>
      <c r="M16" s="124">
        <v>0.15576122101497517</v>
      </c>
      <c r="N16" s="124">
        <v>0.15542379816268911</v>
      </c>
      <c r="O16" s="124">
        <v>0.15513350832892908</v>
      </c>
    </row>
    <row r="17" spans="2:15" ht="14.1" customHeight="1">
      <c r="B17" s="259" t="s">
        <v>32</v>
      </c>
      <c r="C17" s="259"/>
      <c r="D17" s="126">
        <v>-3.4890495402799426E-2</v>
      </c>
      <c r="E17" s="126">
        <v>-1.8634660518851542E-2</v>
      </c>
      <c r="F17" s="126">
        <v>-8.7552794993444039E-3</v>
      </c>
      <c r="G17" s="126">
        <v>-7.4988322877221902E-3</v>
      </c>
      <c r="H17" s="126">
        <v>-1.4011510273155725E-2</v>
      </c>
      <c r="I17" s="126">
        <v>-1.4554489718614061E-2</v>
      </c>
      <c r="J17" s="126">
        <v>-3.211088880879398E-3</v>
      </c>
      <c r="K17" s="126">
        <v>1.0351679146051618E-2</v>
      </c>
      <c r="L17" s="126">
        <v>1.5626509865836358E-2</v>
      </c>
      <c r="M17" s="126">
        <v>9.2151559864630528E-3</v>
      </c>
      <c r="N17" s="126">
        <v>1.1069416949301969E-2</v>
      </c>
      <c r="O17" s="126">
        <v>1.3547312022363256E-2</v>
      </c>
    </row>
    <row r="18" spans="2:15" ht="29.1" customHeight="1">
      <c r="B18" s="260" t="s">
        <v>51</v>
      </c>
      <c r="C18" s="260"/>
      <c r="D18" s="127">
        <v>0.10844189060410117</v>
      </c>
      <c r="E18" s="127">
        <v>0.10900830108162253</v>
      </c>
      <c r="F18" s="127">
        <v>0.10904230585302216</v>
      </c>
      <c r="G18" s="127">
        <v>0.10836812290625861</v>
      </c>
      <c r="H18" s="127">
        <v>0.10768845302789004</v>
      </c>
      <c r="I18" s="127">
        <v>0.1073231810937369</v>
      </c>
      <c r="J18" s="127">
        <v>0.10707965495578076</v>
      </c>
      <c r="K18" s="127">
        <v>0.10690630217944393</v>
      </c>
      <c r="L18" s="127">
        <v>0.10706773020570025</v>
      </c>
      <c r="M18" s="127">
        <v>0.10645787741670723</v>
      </c>
      <c r="N18" s="127">
        <v>0.1058248206491495</v>
      </c>
      <c r="O18" s="127">
        <v>0.1043121821550865</v>
      </c>
    </row>
    <row r="19" spans="2:15" ht="14.1" customHeight="1">
      <c r="B19" s="262" t="s">
        <v>32</v>
      </c>
      <c r="C19" s="262"/>
      <c r="D19" s="128">
        <v>-4.2662304353731306E-2</v>
      </c>
      <c r="E19" s="128">
        <v>-3.1741899241035765E-2</v>
      </c>
      <c r="F19" s="128">
        <v>-2.4755367332516931E-2</v>
      </c>
      <c r="G19" s="128">
        <v>-2.5828747627944515E-2</v>
      </c>
      <c r="H19" s="128">
        <v>-2.932216867005244E-2</v>
      </c>
      <c r="I19" s="128">
        <v>-3.0795845428273183E-2</v>
      </c>
      <c r="J19" s="128">
        <v>-2.5902584158012831E-2</v>
      </c>
      <c r="K19" s="128">
        <v>-2.3896846133052208E-2</v>
      </c>
      <c r="L19" s="128">
        <v>-1.6001603749067783E-2</v>
      </c>
      <c r="M19" s="128">
        <v>-2.1271561257761196E-2</v>
      </c>
      <c r="N19" s="128">
        <v>-2.2474873198129464E-2</v>
      </c>
      <c r="O19" s="128">
        <v>-3.3825604692563682E-2</v>
      </c>
    </row>
    <row r="20" spans="2:15" ht="6" customHeight="1">
      <c r="B20" s="107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8"/>
    </row>
    <row r="21" spans="2:15" ht="14.25">
      <c r="B21" s="133" t="s">
        <v>72</v>
      </c>
      <c r="C21" s="19"/>
      <c r="D21" s="38"/>
      <c r="E21" s="19"/>
      <c r="F21" s="75"/>
      <c r="G21" s="24"/>
      <c r="H21" s="19"/>
      <c r="I21" s="19"/>
      <c r="J21" s="19"/>
      <c r="K21" s="19"/>
      <c r="L21" s="19"/>
      <c r="M21" s="19"/>
      <c r="N21" s="19"/>
    </row>
    <row r="22" spans="2:15">
      <c r="B22" s="111" t="s">
        <v>78</v>
      </c>
      <c r="C22" s="19"/>
      <c r="D22" s="38"/>
      <c r="E22" s="19"/>
      <c r="F22" s="75"/>
      <c r="G22" s="24"/>
      <c r="H22" s="19"/>
      <c r="I22" s="19"/>
      <c r="J22" s="19"/>
      <c r="K22" s="19"/>
      <c r="L22" s="19"/>
      <c r="M22" s="19"/>
      <c r="N22" s="19"/>
    </row>
    <row r="23" spans="2:15"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  <row r="24" spans="2:15"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2:15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</row>
    <row r="26" spans="2:15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2:15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</row>
    <row r="28" spans="2:15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</row>
    <row r="29" spans="2:15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</row>
    <row r="30" spans="2:15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</row>
    <row r="31" spans="2:15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2:15"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2:15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</row>
    <row r="34" spans="2:15"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</row>
    <row r="35" spans="2:15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</row>
    <row r="36" spans="2:15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</row>
    <row r="37" spans="2:15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</row>
  </sheetData>
  <mergeCells count="11">
    <mergeCell ref="B19:C19"/>
    <mergeCell ref="B14:C14"/>
    <mergeCell ref="B15:C15"/>
    <mergeCell ref="B12:C12"/>
    <mergeCell ref="B13:C13"/>
    <mergeCell ref="B8:O8"/>
    <mergeCell ref="B9:O9"/>
    <mergeCell ref="B16:C16"/>
    <mergeCell ref="B17:C17"/>
    <mergeCell ref="B18:C18"/>
    <mergeCell ref="B11:C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Energía Primaria</vt:lpstr>
      <vt:lpstr>Variacion_Energ_Prim_Dic15</vt:lpstr>
      <vt:lpstr>Energía Final</vt:lpstr>
      <vt:lpstr>Variacion_Energía Final_Dic15</vt:lpstr>
      <vt:lpstr>Intensidad</vt:lpstr>
      <vt:lpstr>'Energía Primaria'!Área_de_impresión</vt:lpstr>
    </vt:vector>
  </TitlesOfParts>
  <Company>Idae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Planificación y Estudios.IDAE</dc:creator>
  <cp:lastModifiedBy>Pilar de Arriba Segurado</cp:lastModifiedBy>
  <cp:lastPrinted>2013-09-10T15:34:51Z</cp:lastPrinted>
  <dcterms:created xsi:type="dcterms:W3CDTF">2011-11-22T11:55:03Z</dcterms:created>
  <dcterms:modified xsi:type="dcterms:W3CDTF">2016-07-14T09:21:13Z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9b8635bf-1a1e-4c13-b98f-dd1382b1a596</vt:lpwstr>
  </property>
</Properties>
</file>